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93" i="2" l="1"/>
  <c r="J93" i="2"/>
  <c r="I93" i="2"/>
  <c r="H93" i="2"/>
  <c r="H86" i="2" s="1"/>
  <c r="G93" i="2"/>
  <c r="F93" i="2"/>
  <c r="E93" i="2"/>
  <c r="D93" i="2"/>
  <c r="D86" i="2" s="1"/>
  <c r="C93" i="2"/>
  <c r="K86" i="2"/>
  <c r="J86" i="2"/>
  <c r="I86" i="2"/>
  <c r="G86" i="2"/>
  <c r="F86" i="2"/>
  <c r="E86" i="2"/>
  <c r="C86" i="2"/>
  <c r="K76" i="2"/>
  <c r="J76" i="2"/>
  <c r="I76" i="2"/>
  <c r="I70" i="2" s="1"/>
  <c r="I63" i="2" s="1"/>
  <c r="H76" i="2"/>
  <c r="G76" i="2"/>
  <c r="F76" i="2"/>
  <c r="E76" i="2"/>
  <c r="E70" i="2" s="1"/>
  <c r="E63" i="2" s="1"/>
  <c r="D76" i="2"/>
  <c r="C76" i="2"/>
  <c r="K71" i="2"/>
  <c r="J71" i="2"/>
  <c r="J70" i="2" s="1"/>
  <c r="J63" i="2" s="1"/>
  <c r="I71" i="2"/>
  <c r="H71" i="2"/>
  <c r="G71" i="2"/>
  <c r="F71" i="2"/>
  <c r="F70" i="2" s="1"/>
  <c r="F63" i="2" s="1"/>
  <c r="E71" i="2"/>
  <c r="D71" i="2"/>
  <c r="C71" i="2"/>
  <c r="K70" i="2"/>
  <c r="K63" i="2" s="1"/>
  <c r="H70" i="2"/>
  <c r="G70" i="2"/>
  <c r="G63" i="2" s="1"/>
  <c r="D70" i="2"/>
  <c r="C70" i="2"/>
  <c r="C63" i="2" s="1"/>
  <c r="K64" i="2"/>
  <c r="J64" i="2"/>
  <c r="I64" i="2"/>
  <c r="H64" i="2"/>
  <c r="H63" i="2" s="1"/>
  <c r="G64" i="2"/>
  <c r="F64" i="2"/>
  <c r="E64" i="2"/>
  <c r="D64" i="2"/>
  <c r="D63" i="2" s="1"/>
  <c r="C64" i="2"/>
  <c r="K20" i="2"/>
  <c r="K18" i="2" s="1"/>
  <c r="K12" i="2" s="1"/>
  <c r="K81" i="2" s="1"/>
  <c r="J20" i="2"/>
  <c r="I20" i="2"/>
  <c r="H20" i="2"/>
  <c r="G20" i="2"/>
  <c r="G18" i="2" s="1"/>
  <c r="G12" i="2" s="1"/>
  <c r="G81" i="2" s="1"/>
  <c r="F20" i="2"/>
  <c r="E20" i="2"/>
  <c r="D20" i="2"/>
  <c r="C20" i="2"/>
  <c r="C18" i="2" s="1"/>
  <c r="C12" i="2" s="1"/>
  <c r="C81" i="2" s="1"/>
  <c r="J18" i="2"/>
  <c r="I18" i="2"/>
  <c r="H18" i="2"/>
  <c r="H12" i="2" s="1"/>
  <c r="H81" i="2" s="1"/>
  <c r="F18" i="2"/>
  <c r="E18" i="2"/>
  <c r="D18" i="2"/>
  <c r="D12" i="2" s="1"/>
  <c r="D81" i="2" s="1"/>
  <c r="K14" i="2"/>
  <c r="J14" i="2"/>
  <c r="I14" i="2"/>
  <c r="I12" i="2" s="1"/>
  <c r="I81" i="2" s="1"/>
  <c r="H14" i="2"/>
  <c r="G14" i="2"/>
  <c r="F14" i="2"/>
  <c r="E14" i="2"/>
  <c r="E12" i="2" s="1"/>
  <c r="E81" i="2" s="1"/>
  <c r="D14" i="2"/>
  <c r="C14" i="2"/>
  <c r="J12" i="2"/>
  <c r="J60" i="2" s="1"/>
  <c r="F12" i="2"/>
  <c r="F81" i="2" s="1"/>
  <c r="K8" i="2"/>
  <c r="K5" i="2" s="1"/>
  <c r="K60" i="2" s="1"/>
  <c r="J8" i="2"/>
  <c r="I8" i="2"/>
  <c r="H8" i="2"/>
  <c r="G8" i="2"/>
  <c r="G5" i="2" s="1"/>
  <c r="G60" i="2" s="1"/>
  <c r="F8" i="2"/>
  <c r="E8" i="2"/>
  <c r="D8" i="2"/>
  <c r="C8" i="2"/>
  <c r="C5" i="2" s="1"/>
  <c r="C60" i="2" s="1"/>
  <c r="J5" i="2"/>
  <c r="I5" i="2"/>
  <c r="I60" i="2" s="1"/>
  <c r="H5" i="2"/>
  <c r="F5" i="2"/>
  <c r="E5" i="2"/>
  <c r="E60" i="2" s="1"/>
  <c r="D5" i="2"/>
  <c r="H83" i="2" l="1"/>
  <c r="H82" i="2"/>
  <c r="H60" i="2"/>
  <c r="F82" i="2"/>
  <c r="F83" i="2"/>
  <c r="E83" i="2"/>
  <c r="E82" i="2"/>
  <c r="I83" i="2"/>
  <c r="I82" i="2"/>
  <c r="D82" i="2"/>
  <c r="D83" i="2"/>
  <c r="D60" i="2"/>
  <c r="C83" i="2"/>
  <c r="C82" i="2"/>
  <c r="G82" i="2"/>
  <c r="G83" i="2"/>
  <c r="K83" i="2"/>
  <c r="K82" i="2"/>
  <c r="F60" i="2"/>
  <c r="J81" i="2"/>
  <c r="J82" i="2" l="1"/>
  <c r="J83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<sst xmlns="http://schemas.openxmlformats.org/spreadsheetml/2006/main" count="413" uniqueCount="99">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</sst>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0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1" fillId="0" borderId="18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11" fillId="0" borderId="10" xfId="0" applyNumberFormat="1" applyFont="1" applyBorder="1" applyAlignment="1" applyProtection="1">
      <alignment horizontal="center" vertical="top" wrapText="1"/>
    </xf>
    <xf numFmtId="164" fontId="11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9" fillId="3" borderId="22" xfId="0" applyNumberFormat="1" applyFont="1" applyFill="1" applyBorder="1" applyAlignment="1" applyProtection="1">
      <alignment horizontal="center" vertical="top" wrapText="1"/>
    </xf>
    <xf numFmtId="164" fontId="11" fillId="0" borderId="23" xfId="0" applyNumberFormat="1" applyFont="1" applyBorder="1" applyAlignment="1" applyProtection="1">
      <alignment horizontal="center" vertical="top" wrapText="1"/>
    </xf>
    <xf numFmtId="164" fontId="11" fillId="0" borderId="7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1" xfId="0" applyNumberFormat="1" applyFont="1" applyBorder="1" applyAlignment="1" applyProtection="1">
      <alignment horizontal="center" vertical="top" wrapText="1"/>
    </xf>
    <xf numFmtId="164" fontId="11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4" fillId="0" borderId="26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vertical="center"/>
    </xf>
    <xf numFmtId="0" fontId="13" fillId="6" borderId="27" xfId="0" applyFont="1" applyFill="1" applyBorder="1" applyAlignment="1" applyProtection="1">
      <alignment horizontal="left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6" borderId="32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3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3" fillId="6" borderId="1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5" fillId="7" borderId="4" xfId="0" applyFont="1" applyFill="1" applyBorder="1" applyAlignment="1" applyProtection="1">
      <alignment horizontal="left" vertical="center" wrapText="1" shrinkToFit="1"/>
    </xf>
    <xf numFmtId="0" fontId="15" fillId="7" borderId="2" xfId="0" applyFont="1" applyFill="1" applyBorder="1" applyAlignment="1" applyProtection="1">
      <alignment horizontal="center" vertical="center" wrapText="1" shrinkToFit="1"/>
    </xf>
    <xf numFmtId="0" fontId="4" fillId="7" borderId="2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5" fillId="7" borderId="7" xfId="0" applyFont="1" applyFill="1" applyBorder="1" applyAlignment="1" applyProtection="1">
      <alignment horizontal="left" vertical="center" wrapText="1" shrinkToFit="1"/>
    </xf>
    <xf numFmtId="0" fontId="15" fillId="7" borderId="3" xfId="0" applyFont="1" applyFill="1" applyBorder="1" applyAlignment="1" applyProtection="1">
      <alignment horizontal="center" vertical="center" wrapText="1" shrinkToFit="1"/>
    </xf>
    <xf numFmtId="0" fontId="10" fillId="4" borderId="17" xfId="0" applyFont="1" applyFill="1" applyBorder="1" applyAlignment="1" applyProtection="1">
      <alignment vertical="top" wrapText="1"/>
    </xf>
    <xf numFmtId="2" fontId="5" fillId="5" borderId="34" xfId="0" applyNumberFormat="1" applyFont="1" applyFill="1" applyBorder="1" applyAlignment="1" applyProtection="1">
      <alignment horizontal="center" vertical="top"/>
    </xf>
    <xf numFmtId="2" fontId="5" fillId="5" borderId="35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3" fontId="6" fillId="2" borderId="25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39" xfId="0" applyNumberFormat="1" applyFont="1" applyFill="1" applyBorder="1" applyAlignment="1" applyProtection="1">
      <alignment horizontal="center" vertical="top"/>
    </xf>
    <xf numFmtId="3" fontId="6" fillId="2" borderId="40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1" fontId="8" fillId="2" borderId="6" xfId="0" applyNumberFormat="1" applyFont="1" applyFill="1" applyBorder="1" applyAlignment="1" applyProtection="1">
      <alignment horizontal="center" vertical="top"/>
    </xf>
    <xf numFmtId="1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5" borderId="34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zoomScale="130" workbookViewId="0">
      <pane ySplit="3" topLeftCell="A4" activePane="bottomLeft" state="frozen"/>
      <selection pane="bottomLeft" activeCell="B1" sqref="B1"/>
    </sheetView>
  </sheetViews>
  <sheetFormatPr defaultColWidth="8.1640625" defaultRowHeight="11.25" customHeight="1" x14ac:dyDescent="0.2"/>
  <cols>
    <col min="1" max="1" width="39.5" style="6" customWidth="1"/>
    <col min="2" max="2" width="14.1640625" style="7" customWidth="1"/>
    <col min="3" max="11" width="10" style="19" customWidth="1"/>
    <col min="12" max="12" width="12" style="20" customWidth="1"/>
  </cols>
  <sheetData>
    <row r="1" spans="1:12" s="1" customFormat="1" ht="11.25" customHeight="1" x14ac:dyDescent="0.15">
      <c r="A1" s="115" t="s">
        <v>2</v>
      </c>
      <c r="B1" s="123" t="s">
        <v>3</v>
      </c>
      <c r="C1" s="23" t="s">
        <v>4</v>
      </c>
      <c r="D1" s="24" t="s">
        <v>4</v>
      </c>
      <c r="E1" s="25" t="s">
        <v>5</v>
      </c>
      <c r="F1" s="118" t="s">
        <v>6</v>
      </c>
      <c r="G1" s="119"/>
      <c r="H1" s="119"/>
      <c r="I1" s="119"/>
      <c r="J1" s="119"/>
      <c r="K1" s="120"/>
      <c r="L1" s="112" t="s">
        <v>7</v>
      </c>
    </row>
    <row r="2" spans="1:12" s="1" customFormat="1" ht="11.25" customHeight="1" x14ac:dyDescent="0.15">
      <c r="A2" s="116"/>
      <c r="B2" s="124"/>
      <c r="C2" s="116">
        <v>2022</v>
      </c>
      <c r="D2" s="128">
        <v>2023</v>
      </c>
      <c r="E2" s="126">
        <v>2024</v>
      </c>
      <c r="F2" s="121">
        <v>2025</v>
      </c>
      <c r="G2" s="122"/>
      <c r="H2" s="121">
        <v>2026</v>
      </c>
      <c r="I2" s="122"/>
      <c r="J2" s="121">
        <v>2027</v>
      </c>
      <c r="K2" s="122"/>
      <c r="L2" s="113"/>
    </row>
    <row r="3" spans="1:12" s="1" customFormat="1" ht="11.25" customHeight="1" x14ac:dyDescent="0.15">
      <c r="A3" s="117"/>
      <c r="B3" s="125"/>
      <c r="C3" s="117"/>
      <c r="D3" s="129"/>
      <c r="E3" s="127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14"/>
    </row>
    <row r="4" spans="1:12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1" t="s">
        <v>11</v>
      </c>
    </row>
    <row r="5" spans="1:12" ht="18" customHeight="1" x14ac:dyDescent="0.15">
      <c r="A5" s="48" t="s">
        <v>12</v>
      </c>
      <c r="B5" s="49" t="s">
        <v>13</v>
      </c>
      <c r="C5" s="57">
        <f t="shared" ref="C5:K5" si="0">SUM(C7:C8)</f>
        <v>10647</v>
      </c>
      <c r="D5" s="58">
        <f t="shared" si="0"/>
        <v>10604</v>
      </c>
      <c r="E5" s="59">
        <f t="shared" si="0"/>
        <v>10550</v>
      </c>
      <c r="F5" s="57">
        <f t="shared" si="0"/>
        <v>10456</v>
      </c>
      <c r="G5" s="59">
        <f t="shared" si="0"/>
        <v>10482</v>
      </c>
      <c r="H5" s="57">
        <f t="shared" si="0"/>
        <v>10377</v>
      </c>
      <c r="I5" s="59">
        <f t="shared" si="0"/>
        <v>10430</v>
      </c>
      <c r="J5" s="57">
        <f t="shared" si="0"/>
        <v>10295</v>
      </c>
      <c r="K5" s="59">
        <f t="shared" si="0"/>
        <v>10372</v>
      </c>
      <c r="L5" s="82"/>
    </row>
    <row r="6" spans="1:12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3"/>
    </row>
    <row r="7" spans="1:12" ht="18" customHeight="1" x14ac:dyDescent="0.15">
      <c r="A7" s="33" t="s">
        <v>15</v>
      </c>
      <c r="B7" s="4" t="s">
        <v>13</v>
      </c>
      <c r="C7" s="84">
        <v>9355</v>
      </c>
      <c r="D7" s="85">
        <v>9318</v>
      </c>
      <c r="E7" s="86">
        <v>9270</v>
      </c>
      <c r="F7" s="84">
        <v>9184</v>
      </c>
      <c r="G7" s="86">
        <v>9208</v>
      </c>
      <c r="H7" s="84">
        <v>9112</v>
      </c>
      <c r="I7" s="86">
        <v>9160</v>
      </c>
      <c r="J7" s="84">
        <v>9035</v>
      </c>
      <c r="K7" s="86">
        <v>9104</v>
      </c>
      <c r="L7" s="83"/>
    </row>
    <row r="8" spans="1:12" ht="18" customHeight="1" x14ac:dyDescent="0.15">
      <c r="A8" s="33" t="s">
        <v>16</v>
      </c>
      <c r="B8" s="4" t="s">
        <v>13</v>
      </c>
      <c r="C8" s="9">
        <f t="shared" ref="C8:K71" si="1">SUM(C9:C10)</f>
        <v>1292</v>
      </c>
      <c r="D8" s="10">
        <f t="shared" si="1"/>
        <v>1286</v>
      </c>
      <c r="E8" s="11">
        <f t="shared" si="1"/>
        <v>1280</v>
      </c>
      <c r="F8" s="9">
        <f t="shared" si="1"/>
        <v>1272</v>
      </c>
      <c r="G8" s="11">
        <f t="shared" si="1"/>
        <v>1274</v>
      </c>
      <c r="H8" s="9">
        <f t="shared" si="1"/>
        <v>1265</v>
      </c>
      <c r="I8" s="11">
        <f t="shared" si="1"/>
        <v>1270</v>
      </c>
      <c r="J8" s="9">
        <f t="shared" si="1"/>
        <v>1260</v>
      </c>
      <c r="K8" s="11">
        <f t="shared" si="1"/>
        <v>1268</v>
      </c>
      <c r="L8" s="83"/>
    </row>
    <row r="9" spans="1:12" ht="18" customHeight="1" x14ac:dyDescent="0.15">
      <c r="A9" s="33" t="s">
        <v>17</v>
      </c>
      <c r="B9" s="4" t="s">
        <v>13</v>
      </c>
      <c r="C9" s="84">
        <v>1244</v>
      </c>
      <c r="D9" s="85">
        <v>1239</v>
      </c>
      <c r="E9" s="86">
        <v>1234</v>
      </c>
      <c r="F9" s="84">
        <v>1228</v>
      </c>
      <c r="G9" s="86">
        <v>1229</v>
      </c>
      <c r="H9" s="84">
        <v>1221</v>
      </c>
      <c r="I9" s="86">
        <v>1225</v>
      </c>
      <c r="J9" s="84">
        <v>1216</v>
      </c>
      <c r="K9" s="86">
        <v>1223</v>
      </c>
      <c r="L9" s="83"/>
    </row>
    <row r="10" spans="1:12" ht="18" customHeight="1" x14ac:dyDescent="0.15">
      <c r="A10" s="33" t="s">
        <v>18</v>
      </c>
      <c r="B10" s="4" t="s">
        <v>13</v>
      </c>
      <c r="C10" s="84">
        <v>48</v>
      </c>
      <c r="D10" s="85">
        <v>47</v>
      </c>
      <c r="E10" s="86">
        <v>46</v>
      </c>
      <c r="F10" s="84">
        <v>44</v>
      </c>
      <c r="G10" s="86">
        <v>45</v>
      </c>
      <c r="H10" s="84">
        <v>44</v>
      </c>
      <c r="I10" s="86">
        <v>45</v>
      </c>
      <c r="J10" s="84">
        <v>44</v>
      </c>
      <c r="K10" s="86">
        <v>45</v>
      </c>
      <c r="L10" s="83"/>
    </row>
    <row r="11" spans="1:12" ht="18" customHeight="1" x14ac:dyDescent="0.15">
      <c r="A11" s="50" t="s">
        <v>19</v>
      </c>
      <c r="B11" s="5" t="s">
        <v>13</v>
      </c>
      <c r="C11" s="87">
        <v>-550</v>
      </c>
      <c r="D11" s="88">
        <v>-580</v>
      </c>
      <c r="E11" s="89">
        <v>-590</v>
      </c>
      <c r="F11" s="87">
        <v>-585</v>
      </c>
      <c r="G11" s="89">
        <v>-580</v>
      </c>
      <c r="H11" s="87">
        <v>-580</v>
      </c>
      <c r="I11" s="89">
        <v>-576</v>
      </c>
      <c r="J11" s="87">
        <v>-577</v>
      </c>
      <c r="K11" s="89">
        <v>-572</v>
      </c>
      <c r="L11" s="83"/>
    </row>
    <row r="12" spans="1:12" ht="30" customHeight="1" x14ac:dyDescent="0.15">
      <c r="A12" s="61" t="s">
        <v>20</v>
      </c>
      <c r="B12" s="49" t="s">
        <v>13</v>
      </c>
      <c r="C12" s="60">
        <f t="shared" ref="C12:K12" si="2">SUM(C14,C18,C45:C58)</f>
        <v>8785</v>
      </c>
      <c r="D12" s="55">
        <f t="shared" si="2"/>
        <v>8662</v>
      </c>
      <c r="E12" s="56">
        <f t="shared" si="2"/>
        <v>8567</v>
      </c>
      <c r="F12" s="54">
        <f t="shared" si="2"/>
        <v>8478</v>
      </c>
      <c r="G12" s="56">
        <f t="shared" si="2"/>
        <v>8515</v>
      </c>
      <c r="H12" s="54">
        <f t="shared" si="2"/>
        <v>8410</v>
      </c>
      <c r="I12" s="56">
        <f t="shared" si="2"/>
        <v>8470</v>
      </c>
      <c r="J12" s="54">
        <f t="shared" si="2"/>
        <v>8330</v>
      </c>
      <c r="K12" s="56">
        <f t="shared" si="2"/>
        <v>8420</v>
      </c>
      <c r="L12" s="90"/>
    </row>
    <row r="13" spans="1:12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0"/>
    </row>
    <row r="14" spans="1:12" ht="20.25" customHeight="1" x14ac:dyDescent="0.15">
      <c r="A14" s="35" t="s">
        <v>21</v>
      </c>
      <c r="B14" s="4" t="s">
        <v>13</v>
      </c>
      <c r="C14" s="91">
        <f t="shared" ref="C14:K76" si="3">SUM(C15:C17)</f>
        <v>2857</v>
      </c>
      <c r="D14" s="85">
        <f t="shared" si="3"/>
        <v>2849</v>
      </c>
      <c r="E14" s="86">
        <f t="shared" si="3"/>
        <v>2845</v>
      </c>
      <c r="F14" s="84">
        <f t="shared" si="3"/>
        <v>2831</v>
      </c>
      <c r="G14" s="86">
        <f t="shared" si="3"/>
        <v>2836</v>
      </c>
      <c r="H14" s="84">
        <f t="shared" si="3"/>
        <v>2820</v>
      </c>
      <c r="I14" s="86">
        <f t="shared" si="3"/>
        <v>2827</v>
      </c>
      <c r="J14" s="84">
        <f t="shared" si="3"/>
        <v>2808</v>
      </c>
      <c r="K14" s="86">
        <f t="shared" si="3"/>
        <v>2819</v>
      </c>
      <c r="L14" s="90"/>
    </row>
    <row r="15" spans="1:12" ht="33" customHeight="1" x14ac:dyDescent="0.15">
      <c r="A15" s="34" t="s">
        <v>22</v>
      </c>
      <c r="B15" s="4" t="s">
        <v>13</v>
      </c>
      <c r="C15" s="91">
        <v>2833</v>
      </c>
      <c r="D15" s="85">
        <v>2828</v>
      </c>
      <c r="E15" s="86">
        <v>2825</v>
      </c>
      <c r="F15" s="84">
        <v>2812</v>
      </c>
      <c r="G15" s="86">
        <v>2816</v>
      </c>
      <c r="H15" s="84">
        <v>2802</v>
      </c>
      <c r="I15" s="86">
        <v>2808</v>
      </c>
      <c r="J15" s="84">
        <v>2791</v>
      </c>
      <c r="K15" s="86">
        <v>2801</v>
      </c>
      <c r="L15" s="90"/>
    </row>
    <row r="16" spans="1:12" ht="18" customHeight="1" x14ac:dyDescent="0.15">
      <c r="A16" s="34" t="s">
        <v>23</v>
      </c>
      <c r="B16" s="4" t="s">
        <v>13</v>
      </c>
      <c r="C16" s="91">
        <v>24</v>
      </c>
      <c r="D16" s="85">
        <v>21</v>
      </c>
      <c r="E16" s="86">
        <v>20</v>
      </c>
      <c r="F16" s="84">
        <v>19</v>
      </c>
      <c r="G16" s="86">
        <v>20</v>
      </c>
      <c r="H16" s="84">
        <v>18</v>
      </c>
      <c r="I16" s="86">
        <v>19</v>
      </c>
      <c r="J16" s="84">
        <v>17</v>
      </c>
      <c r="K16" s="86">
        <v>18</v>
      </c>
      <c r="L16" s="90"/>
    </row>
    <row r="17" spans="1:12" ht="18" customHeight="1" x14ac:dyDescent="0.15">
      <c r="A17" s="34" t="s">
        <v>24</v>
      </c>
      <c r="B17" s="4" t="s">
        <v>13</v>
      </c>
      <c r="C17" s="91">
        <v>0</v>
      </c>
      <c r="D17" s="85">
        <v>0</v>
      </c>
      <c r="E17" s="86">
        <v>0</v>
      </c>
      <c r="F17" s="84">
        <v>0</v>
      </c>
      <c r="G17" s="86">
        <v>0</v>
      </c>
      <c r="H17" s="84">
        <v>0</v>
      </c>
      <c r="I17" s="86">
        <v>0</v>
      </c>
      <c r="J17" s="84">
        <v>0</v>
      </c>
      <c r="K17" s="86">
        <v>0</v>
      </c>
      <c r="L17" s="90"/>
    </row>
    <row r="18" spans="1:12" ht="18" customHeight="1" x14ac:dyDescent="0.15">
      <c r="A18" s="35" t="s">
        <v>25</v>
      </c>
      <c r="B18" s="4" t="s">
        <v>13</v>
      </c>
      <c r="C18" s="45">
        <f t="shared" ref="C18:K18" si="4">SUM(C19,C20,C43:C44)</f>
        <v>1218</v>
      </c>
      <c r="D18" s="10">
        <f t="shared" si="4"/>
        <v>1152</v>
      </c>
      <c r="E18" s="11">
        <f t="shared" si="4"/>
        <v>1106</v>
      </c>
      <c r="F18" s="9">
        <f t="shared" si="4"/>
        <v>1086</v>
      </c>
      <c r="G18" s="11">
        <f t="shared" si="4"/>
        <v>1097</v>
      </c>
      <c r="H18" s="9">
        <f t="shared" si="4"/>
        <v>1073</v>
      </c>
      <c r="I18" s="11">
        <f t="shared" si="4"/>
        <v>1087</v>
      </c>
      <c r="J18" s="9">
        <f t="shared" si="4"/>
        <v>1064</v>
      </c>
      <c r="K18" s="11">
        <f t="shared" si="4"/>
        <v>1083</v>
      </c>
      <c r="L18" s="90"/>
    </row>
    <row r="19" spans="1:12" ht="18" customHeight="1" x14ac:dyDescent="0.15">
      <c r="A19" s="35" t="s">
        <v>26</v>
      </c>
      <c r="B19" s="4" t="s">
        <v>13</v>
      </c>
      <c r="C19" s="91">
        <v>7</v>
      </c>
      <c r="D19" s="85">
        <v>7</v>
      </c>
      <c r="E19" s="86">
        <v>7</v>
      </c>
      <c r="F19" s="84">
        <v>9</v>
      </c>
      <c r="G19" s="86">
        <v>10</v>
      </c>
      <c r="H19" s="84">
        <v>9</v>
      </c>
      <c r="I19" s="86">
        <v>10</v>
      </c>
      <c r="J19" s="84">
        <v>15</v>
      </c>
      <c r="K19" s="86">
        <v>17</v>
      </c>
      <c r="L19" s="90"/>
    </row>
    <row r="20" spans="1:12" ht="18" customHeight="1" x14ac:dyDescent="0.15">
      <c r="A20" s="35" t="s">
        <v>27</v>
      </c>
      <c r="B20" s="4" t="s">
        <v>13</v>
      </c>
      <c r="C20" s="45">
        <f t="shared" ref="C20:K20" si="5">SUM(C21:C42)</f>
        <v>866</v>
      </c>
      <c r="D20" s="10">
        <f t="shared" si="5"/>
        <v>817</v>
      </c>
      <c r="E20" s="11">
        <f t="shared" si="5"/>
        <v>800</v>
      </c>
      <c r="F20" s="9">
        <f t="shared" si="5"/>
        <v>792</v>
      </c>
      <c r="G20" s="11">
        <f t="shared" si="5"/>
        <v>800</v>
      </c>
      <c r="H20" s="9">
        <f t="shared" si="5"/>
        <v>782</v>
      </c>
      <c r="I20" s="11">
        <f t="shared" si="5"/>
        <v>793</v>
      </c>
      <c r="J20" s="9">
        <f t="shared" si="5"/>
        <v>770</v>
      </c>
      <c r="K20" s="11">
        <f t="shared" si="5"/>
        <v>784</v>
      </c>
      <c r="L20" s="90"/>
    </row>
    <row r="21" spans="1:12" ht="18" customHeight="1" x14ac:dyDescent="0.15">
      <c r="A21" s="34" t="s">
        <v>28</v>
      </c>
      <c r="B21" s="4" t="s">
        <v>13</v>
      </c>
      <c r="C21" s="91">
        <v>130</v>
      </c>
      <c r="D21" s="85">
        <v>112</v>
      </c>
      <c r="E21" s="86">
        <v>99</v>
      </c>
      <c r="F21" s="84">
        <v>99</v>
      </c>
      <c r="G21" s="86">
        <v>100</v>
      </c>
      <c r="H21" s="84">
        <v>97</v>
      </c>
      <c r="I21" s="86">
        <v>99</v>
      </c>
      <c r="J21" s="84">
        <v>95</v>
      </c>
      <c r="K21" s="86">
        <v>98</v>
      </c>
      <c r="L21" s="90"/>
    </row>
    <row r="22" spans="1:12" ht="18" customHeight="1" x14ac:dyDescent="0.15">
      <c r="A22" s="34" t="s">
        <v>29</v>
      </c>
      <c r="B22" s="4" t="s">
        <v>13</v>
      </c>
      <c r="C22" s="91">
        <v>380</v>
      </c>
      <c r="D22" s="85">
        <v>366</v>
      </c>
      <c r="E22" s="86">
        <v>369</v>
      </c>
      <c r="F22" s="84">
        <v>367</v>
      </c>
      <c r="G22" s="86">
        <v>369</v>
      </c>
      <c r="H22" s="84">
        <v>364</v>
      </c>
      <c r="I22" s="86">
        <v>366</v>
      </c>
      <c r="J22" s="84">
        <v>360</v>
      </c>
      <c r="K22" s="86">
        <v>363</v>
      </c>
      <c r="L22" s="90"/>
    </row>
    <row r="23" spans="1:12" ht="18" customHeight="1" x14ac:dyDescent="0.15">
      <c r="A23" s="34" t="s">
        <v>30</v>
      </c>
      <c r="B23" s="4" t="s">
        <v>13</v>
      </c>
      <c r="C23" s="91">
        <v>0</v>
      </c>
      <c r="D23" s="85">
        <v>0</v>
      </c>
      <c r="E23" s="86">
        <v>0</v>
      </c>
      <c r="F23" s="84">
        <v>0</v>
      </c>
      <c r="G23" s="86">
        <v>0</v>
      </c>
      <c r="H23" s="84">
        <v>0</v>
      </c>
      <c r="I23" s="86">
        <v>0</v>
      </c>
      <c r="J23" s="84">
        <v>0</v>
      </c>
      <c r="K23" s="86">
        <v>0</v>
      </c>
      <c r="L23" s="90"/>
    </row>
    <row r="24" spans="1:12" ht="18" customHeight="1" x14ac:dyDescent="0.15">
      <c r="A24" s="34" t="s">
        <v>31</v>
      </c>
      <c r="B24" s="4" t="s">
        <v>13</v>
      </c>
      <c r="C24" s="91">
        <v>30</v>
      </c>
      <c r="D24" s="85">
        <v>30</v>
      </c>
      <c r="E24" s="86">
        <v>29</v>
      </c>
      <c r="F24" s="84">
        <v>29</v>
      </c>
      <c r="G24" s="86">
        <v>30</v>
      </c>
      <c r="H24" s="84">
        <v>28</v>
      </c>
      <c r="I24" s="86">
        <v>29</v>
      </c>
      <c r="J24" s="84">
        <v>27</v>
      </c>
      <c r="K24" s="86">
        <v>28</v>
      </c>
      <c r="L24" s="90"/>
    </row>
    <row r="25" spans="1:12" ht="18" customHeight="1" x14ac:dyDescent="0.15">
      <c r="A25" s="34" t="s">
        <v>32</v>
      </c>
      <c r="B25" s="4" t="s">
        <v>13</v>
      </c>
      <c r="C25" s="91">
        <v>2</v>
      </c>
      <c r="D25" s="85">
        <v>2</v>
      </c>
      <c r="E25" s="86">
        <v>2</v>
      </c>
      <c r="F25" s="84">
        <v>2</v>
      </c>
      <c r="G25" s="86">
        <v>2</v>
      </c>
      <c r="H25" s="84">
        <v>1</v>
      </c>
      <c r="I25" s="86">
        <v>2</v>
      </c>
      <c r="J25" s="84">
        <v>1</v>
      </c>
      <c r="K25" s="86">
        <v>2</v>
      </c>
      <c r="L25" s="90"/>
    </row>
    <row r="26" spans="1:12" ht="42.75" customHeight="1" x14ac:dyDescent="0.15">
      <c r="A26" s="34" t="s">
        <v>33</v>
      </c>
      <c r="B26" s="4" t="s">
        <v>13</v>
      </c>
      <c r="C26" s="91">
        <v>279</v>
      </c>
      <c r="D26" s="85">
        <v>264</v>
      </c>
      <c r="E26" s="86">
        <v>259</v>
      </c>
      <c r="F26" s="84">
        <v>256</v>
      </c>
      <c r="G26" s="86">
        <v>257</v>
      </c>
      <c r="H26" s="84">
        <v>253</v>
      </c>
      <c r="I26" s="86">
        <v>255</v>
      </c>
      <c r="J26" s="84">
        <v>250</v>
      </c>
      <c r="K26" s="86">
        <v>253</v>
      </c>
      <c r="L26" s="90"/>
    </row>
    <row r="27" spans="1:12" ht="18" customHeight="1" x14ac:dyDescent="0.15">
      <c r="A27" s="34" t="s">
        <v>34</v>
      </c>
      <c r="B27" s="4" t="s">
        <v>13</v>
      </c>
      <c r="C27" s="91">
        <v>0</v>
      </c>
      <c r="D27" s="85">
        <v>0</v>
      </c>
      <c r="E27" s="86">
        <v>0</v>
      </c>
      <c r="F27" s="84">
        <v>0</v>
      </c>
      <c r="G27" s="86">
        <v>0</v>
      </c>
      <c r="H27" s="84">
        <v>0</v>
      </c>
      <c r="I27" s="86">
        <v>0</v>
      </c>
      <c r="J27" s="84">
        <v>0</v>
      </c>
      <c r="K27" s="86">
        <v>0</v>
      </c>
      <c r="L27" s="90"/>
    </row>
    <row r="28" spans="1:12" ht="19.5" customHeight="1" x14ac:dyDescent="0.15">
      <c r="A28" s="34" t="s">
        <v>35</v>
      </c>
      <c r="B28" s="4" t="s">
        <v>13</v>
      </c>
      <c r="C28" s="91">
        <v>8</v>
      </c>
      <c r="D28" s="85">
        <v>8</v>
      </c>
      <c r="E28" s="86">
        <v>8</v>
      </c>
      <c r="F28" s="84">
        <v>7</v>
      </c>
      <c r="G28" s="86">
        <v>8</v>
      </c>
      <c r="H28" s="84">
        <v>7</v>
      </c>
      <c r="I28" s="86">
        <v>8</v>
      </c>
      <c r="J28" s="84">
        <v>7</v>
      </c>
      <c r="K28" s="86">
        <v>8</v>
      </c>
      <c r="L28" s="90"/>
    </row>
    <row r="29" spans="1:12" ht="19.5" customHeight="1" x14ac:dyDescent="0.15">
      <c r="A29" s="34" t="s">
        <v>36</v>
      </c>
      <c r="B29" s="4" t="s">
        <v>13</v>
      </c>
      <c r="C29" s="91">
        <v>0</v>
      </c>
      <c r="D29" s="85">
        <v>0</v>
      </c>
      <c r="E29" s="86">
        <v>0</v>
      </c>
      <c r="F29" s="84">
        <v>0</v>
      </c>
      <c r="G29" s="86">
        <v>0</v>
      </c>
      <c r="H29" s="84">
        <v>0</v>
      </c>
      <c r="I29" s="86">
        <v>0</v>
      </c>
      <c r="J29" s="84">
        <v>0</v>
      </c>
      <c r="K29" s="86">
        <v>0</v>
      </c>
      <c r="L29" s="90"/>
    </row>
    <row r="30" spans="1:12" ht="29.25" customHeight="1" x14ac:dyDescent="0.15">
      <c r="A30" s="34" t="s">
        <v>37</v>
      </c>
      <c r="B30" s="4" t="s">
        <v>13</v>
      </c>
      <c r="C30" s="91">
        <v>0</v>
      </c>
      <c r="D30" s="85">
        <v>0</v>
      </c>
      <c r="E30" s="86">
        <v>0</v>
      </c>
      <c r="F30" s="84">
        <v>0</v>
      </c>
      <c r="G30" s="86">
        <v>0</v>
      </c>
      <c r="H30" s="84">
        <v>0</v>
      </c>
      <c r="I30" s="86">
        <v>0</v>
      </c>
      <c r="J30" s="84">
        <v>0</v>
      </c>
      <c r="K30" s="86">
        <v>0</v>
      </c>
      <c r="L30" s="90"/>
    </row>
    <row r="31" spans="1:12" ht="19.5" customHeight="1" x14ac:dyDescent="0.15">
      <c r="A31" s="34" t="s">
        <v>38</v>
      </c>
      <c r="B31" s="4" t="s">
        <v>13</v>
      </c>
      <c r="C31" s="91">
        <v>0</v>
      </c>
      <c r="D31" s="85">
        <v>0</v>
      </c>
      <c r="E31" s="86">
        <v>0</v>
      </c>
      <c r="F31" s="84">
        <v>0</v>
      </c>
      <c r="G31" s="86">
        <v>0</v>
      </c>
      <c r="H31" s="84">
        <v>0</v>
      </c>
      <c r="I31" s="86">
        <v>0</v>
      </c>
      <c r="J31" s="84">
        <v>0</v>
      </c>
      <c r="K31" s="86">
        <v>0</v>
      </c>
      <c r="L31" s="90"/>
    </row>
    <row r="32" spans="1:12" ht="19.5" customHeight="1" x14ac:dyDescent="0.15">
      <c r="A32" s="34" t="s">
        <v>39</v>
      </c>
      <c r="B32" s="4" t="s">
        <v>13</v>
      </c>
      <c r="C32" s="91">
        <v>30</v>
      </c>
      <c r="D32" s="85">
        <v>29</v>
      </c>
      <c r="E32" s="86">
        <v>28</v>
      </c>
      <c r="F32" s="84">
        <v>27</v>
      </c>
      <c r="G32" s="86">
        <v>28</v>
      </c>
      <c r="H32" s="84">
        <v>27</v>
      </c>
      <c r="I32" s="86">
        <v>28</v>
      </c>
      <c r="J32" s="84">
        <v>26</v>
      </c>
      <c r="K32" s="86">
        <v>27</v>
      </c>
      <c r="L32" s="90"/>
    </row>
    <row r="33" spans="1:12" ht="18" customHeight="1" x14ac:dyDescent="0.15">
      <c r="A33" s="34" t="s">
        <v>40</v>
      </c>
      <c r="B33" s="4" t="s">
        <v>13</v>
      </c>
      <c r="C33" s="91">
        <v>0</v>
      </c>
      <c r="D33" s="85">
        <v>0</v>
      </c>
      <c r="E33" s="86">
        <v>0</v>
      </c>
      <c r="F33" s="84">
        <v>0</v>
      </c>
      <c r="G33" s="86">
        <v>0</v>
      </c>
      <c r="H33" s="84">
        <v>0</v>
      </c>
      <c r="I33" s="86">
        <v>0</v>
      </c>
      <c r="J33" s="84">
        <v>0</v>
      </c>
      <c r="K33" s="86">
        <v>0</v>
      </c>
      <c r="L33" s="90"/>
    </row>
    <row r="34" spans="1:12" ht="19.5" customHeight="1" x14ac:dyDescent="0.15">
      <c r="A34" s="34" t="s">
        <v>41</v>
      </c>
      <c r="B34" s="4" t="s">
        <v>13</v>
      </c>
      <c r="C34" s="91">
        <v>0</v>
      </c>
      <c r="D34" s="85">
        <v>0</v>
      </c>
      <c r="E34" s="86">
        <v>0</v>
      </c>
      <c r="F34" s="84">
        <v>0</v>
      </c>
      <c r="G34" s="86">
        <v>0</v>
      </c>
      <c r="H34" s="84">
        <v>0</v>
      </c>
      <c r="I34" s="86">
        <v>0</v>
      </c>
      <c r="J34" s="84">
        <v>0</v>
      </c>
      <c r="K34" s="86">
        <v>0</v>
      </c>
      <c r="L34" s="90"/>
    </row>
    <row r="35" spans="1:12" ht="19.5" customHeight="1" x14ac:dyDescent="0.15">
      <c r="A35" s="34" t="s">
        <v>42</v>
      </c>
      <c r="B35" s="4" t="s">
        <v>13</v>
      </c>
      <c r="C35" s="91">
        <v>0</v>
      </c>
      <c r="D35" s="85">
        <v>0</v>
      </c>
      <c r="E35" s="86">
        <v>0</v>
      </c>
      <c r="F35" s="84">
        <v>0</v>
      </c>
      <c r="G35" s="86">
        <v>0</v>
      </c>
      <c r="H35" s="84">
        <v>0</v>
      </c>
      <c r="I35" s="86">
        <v>0</v>
      </c>
      <c r="J35" s="84">
        <v>0</v>
      </c>
      <c r="K35" s="86">
        <v>0</v>
      </c>
      <c r="L35" s="90"/>
    </row>
    <row r="36" spans="1:12" ht="18" customHeight="1" x14ac:dyDescent="0.15">
      <c r="A36" s="34" t="s">
        <v>43</v>
      </c>
      <c r="B36" s="4" t="s">
        <v>13</v>
      </c>
      <c r="C36" s="91">
        <v>0</v>
      </c>
      <c r="D36" s="85">
        <v>0</v>
      </c>
      <c r="E36" s="86">
        <v>0</v>
      </c>
      <c r="F36" s="84">
        <v>0</v>
      </c>
      <c r="G36" s="86">
        <v>0</v>
      </c>
      <c r="H36" s="84">
        <v>0</v>
      </c>
      <c r="I36" s="86">
        <v>0</v>
      </c>
      <c r="J36" s="84">
        <v>0</v>
      </c>
      <c r="K36" s="86">
        <v>0</v>
      </c>
      <c r="L36" s="90"/>
    </row>
    <row r="37" spans="1:12" ht="19.5" customHeight="1" x14ac:dyDescent="0.15">
      <c r="A37" s="34" t="s">
        <v>44</v>
      </c>
      <c r="B37" s="4" t="s">
        <v>13</v>
      </c>
      <c r="C37" s="91">
        <v>0</v>
      </c>
      <c r="D37" s="85">
        <v>0</v>
      </c>
      <c r="E37" s="86">
        <v>0</v>
      </c>
      <c r="F37" s="84">
        <v>0</v>
      </c>
      <c r="G37" s="86">
        <v>0</v>
      </c>
      <c r="H37" s="84">
        <v>0</v>
      </c>
      <c r="I37" s="86">
        <v>0</v>
      </c>
      <c r="J37" s="84">
        <v>0</v>
      </c>
      <c r="K37" s="86">
        <v>0</v>
      </c>
      <c r="L37" s="90"/>
    </row>
    <row r="38" spans="1:12" ht="19.5" customHeight="1" x14ac:dyDescent="0.15">
      <c r="A38" s="34" t="s">
        <v>45</v>
      </c>
      <c r="B38" s="4" t="s">
        <v>13</v>
      </c>
      <c r="C38" s="91">
        <v>0</v>
      </c>
      <c r="D38" s="85">
        <v>0</v>
      </c>
      <c r="E38" s="86">
        <v>0</v>
      </c>
      <c r="F38" s="84">
        <v>0</v>
      </c>
      <c r="G38" s="86">
        <v>0</v>
      </c>
      <c r="H38" s="84">
        <v>0</v>
      </c>
      <c r="I38" s="86">
        <v>0</v>
      </c>
      <c r="J38" s="84">
        <v>0</v>
      </c>
      <c r="K38" s="86">
        <v>0</v>
      </c>
      <c r="L38" s="90"/>
    </row>
    <row r="39" spans="1:12" ht="19.5" customHeight="1" x14ac:dyDescent="0.15">
      <c r="A39" s="34" t="s">
        <v>46</v>
      </c>
      <c r="B39" s="4" t="s">
        <v>13</v>
      </c>
      <c r="C39" s="91">
        <v>0</v>
      </c>
      <c r="D39" s="85">
        <v>0</v>
      </c>
      <c r="E39" s="86">
        <v>0</v>
      </c>
      <c r="F39" s="84">
        <v>0</v>
      </c>
      <c r="G39" s="86">
        <v>0</v>
      </c>
      <c r="H39" s="84">
        <v>0</v>
      </c>
      <c r="I39" s="86">
        <v>0</v>
      </c>
      <c r="J39" s="84">
        <v>0</v>
      </c>
      <c r="K39" s="86">
        <v>0</v>
      </c>
      <c r="L39" s="90"/>
    </row>
    <row r="40" spans="1:12" ht="18" customHeight="1" x14ac:dyDescent="0.15">
      <c r="A40" s="34" t="s">
        <v>47</v>
      </c>
      <c r="B40" s="4" t="s">
        <v>13</v>
      </c>
      <c r="C40" s="91">
        <v>7</v>
      </c>
      <c r="D40" s="85">
        <v>6</v>
      </c>
      <c r="E40" s="86">
        <v>6</v>
      </c>
      <c r="F40" s="84">
        <v>5</v>
      </c>
      <c r="G40" s="86">
        <v>6</v>
      </c>
      <c r="H40" s="84">
        <v>5</v>
      </c>
      <c r="I40" s="86">
        <v>6</v>
      </c>
      <c r="J40" s="84">
        <v>4</v>
      </c>
      <c r="K40" s="86">
        <v>5</v>
      </c>
      <c r="L40" s="90"/>
    </row>
    <row r="41" spans="1:12" ht="18" customHeight="1" x14ac:dyDescent="0.15">
      <c r="A41" s="34" t="s">
        <v>48</v>
      </c>
      <c r="B41" s="4" t="s">
        <v>13</v>
      </c>
      <c r="C41" s="91">
        <v>0</v>
      </c>
      <c r="D41" s="85">
        <v>0</v>
      </c>
      <c r="E41" s="86">
        <v>0</v>
      </c>
      <c r="F41" s="84">
        <v>0</v>
      </c>
      <c r="G41" s="86">
        <v>0</v>
      </c>
      <c r="H41" s="84">
        <v>0</v>
      </c>
      <c r="I41" s="86">
        <v>0</v>
      </c>
      <c r="J41" s="84">
        <v>0</v>
      </c>
      <c r="K41" s="86">
        <v>0</v>
      </c>
      <c r="L41" s="90"/>
    </row>
    <row r="42" spans="1:12" ht="18" customHeight="1" x14ac:dyDescent="0.15">
      <c r="A42" s="34" t="s">
        <v>49</v>
      </c>
      <c r="B42" s="4" t="s">
        <v>13</v>
      </c>
      <c r="C42" s="91">
        <v>0</v>
      </c>
      <c r="D42" s="85">
        <v>0</v>
      </c>
      <c r="E42" s="86">
        <v>0</v>
      </c>
      <c r="F42" s="84">
        <v>0</v>
      </c>
      <c r="G42" s="86">
        <v>0</v>
      </c>
      <c r="H42" s="84">
        <v>0</v>
      </c>
      <c r="I42" s="86">
        <v>0</v>
      </c>
      <c r="J42" s="84">
        <v>0</v>
      </c>
      <c r="K42" s="86">
        <v>0</v>
      </c>
      <c r="L42" s="90"/>
    </row>
    <row r="43" spans="1:12" ht="19.5" customHeight="1" x14ac:dyDescent="0.15">
      <c r="A43" s="35" t="s">
        <v>50</v>
      </c>
      <c r="B43" s="4" t="s">
        <v>13</v>
      </c>
      <c r="C43" s="91">
        <v>235</v>
      </c>
      <c r="D43" s="85">
        <v>231</v>
      </c>
      <c r="E43" s="86">
        <v>224</v>
      </c>
      <c r="F43" s="84">
        <v>222</v>
      </c>
      <c r="G43" s="86">
        <v>223</v>
      </c>
      <c r="H43" s="84">
        <v>220</v>
      </c>
      <c r="I43" s="86">
        <v>221</v>
      </c>
      <c r="J43" s="84">
        <v>218</v>
      </c>
      <c r="K43" s="86">
        <v>220</v>
      </c>
      <c r="L43" s="90"/>
    </row>
    <row r="44" spans="1:12" ht="29.25" customHeight="1" x14ac:dyDescent="0.15">
      <c r="A44" s="35" t="s">
        <v>51</v>
      </c>
      <c r="B44" s="4" t="s">
        <v>13</v>
      </c>
      <c r="C44" s="91">
        <v>110</v>
      </c>
      <c r="D44" s="85">
        <v>97</v>
      </c>
      <c r="E44" s="86">
        <v>75</v>
      </c>
      <c r="F44" s="84">
        <v>63</v>
      </c>
      <c r="G44" s="86">
        <v>64</v>
      </c>
      <c r="H44" s="84">
        <v>62</v>
      </c>
      <c r="I44" s="86">
        <v>63</v>
      </c>
      <c r="J44" s="84">
        <v>61</v>
      </c>
      <c r="K44" s="86">
        <v>62</v>
      </c>
      <c r="L44" s="90"/>
    </row>
    <row r="45" spans="1:12" ht="18" customHeight="1" x14ac:dyDescent="0.15">
      <c r="A45" s="35" t="s">
        <v>52</v>
      </c>
      <c r="B45" s="4" t="s">
        <v>13</v>
      </c>
      <c r="C45" s="91">
        <v>182</v>
      </c>
      <c r="D45" s="85">
        <v>180</v>
      </c>
      <c r="E45" s="86">
        <v>176</v>
      </c>
      <c r="F45" s="84">
        <v>172</v>
      </c>
      <c r="G45" s="86">
        <v>173</v>
      </c>
      <c r="H45" s="84">
        <v>168</v>
      </c>
      <c r="I45" s="86">
        <v>170</v>
      </c>
      <c r="J45" s="84">
        <v>164</v>
      </c>
      <c r="K45" s="86">
        <v>167</v>
      </c>
      <c r="L45" s="90"/>
    </row>
    <row r="46" spans="1:12" ht="30" customHeight="1" x14ac:dyDescent="0.15">
      <c r="A46" s="35" t="s">
        <v>53</v>
      </c>
      <c r="B46" s="4" t="s">
        <v>13</v>
      </c>
      <c r="C46" s="91">
        <v>913</v>
      </c>
      <c r="D46" s="85">
        <v>906</v>
      </c>
      <c r="E46" s="86">
        <v>905</v>
      </c>
      <c r="F46" s="84">
        <v>900</v>
      </c>
      <c r="G46" s="86">
        <v>903</v>
      </c>
      <c r="H46" s="84">
        <v>894</v>
      </c>
      <c r="I46" s="86">
        <v>900</v>
      </c>
      <c r="J46" s="84">
        <v>887</v>
      </c>
      <c r="K46" s="86">
        <v>896</v>
      </c>
      <c r="L46" s="90"/>
    </row>
    <row r="47" spans="1:12" ht="18" customHeight="1" x14ac:dyDescent="0.15">
      <c r="A47" s="35" t="s">
        <v>54</v>
      </c>
      <c r="B47" s="4" t="s">
        <v>13</v>
      </c>
      <c r="C47" s="91">
        <v>362</v>
      </c>
      <c r="D47" s="85">
        <v>357</v>
      </c>
      <c r="E47" s="86">
        <v>355</v>
      </c>
      <c r="F47" s="84">
        <v>352</v>
      </c>
      <c r="G47" s="86">
        <v>353</v>
      </c>
      <c r="H47" s="84">
        <v>349</v>
      </c>
      <c r="I47" s="86">
        <v>351</v>
      </c>
      <c r="J47" s="84">
        <v>346</v>
      </c>
      <c r="K47" s="86">
        <v>348</v>
      </c>
      <c r="L47" s="90"/>
    </row>
    <row r="48" spans="1:12" ht="19.5" customHeight="1" x14ac:dyDescent="0.15">
      <c r="A48" s="35" t="s">
        <v>55</v>
      </c>
      <c r="B48" s="4" t="s">
        <v>13</v>
      </c>
      <c r="C48" s="91">
        <v>48</v>
      </c>
      <c r="D48" s="85">
        <v>48</v>
      </c>
      <c r="E48" s="86">
        <v>43</v>
      </c>
      <c r="F48" s="84">
        <v>41</v>
      </c>
      <c r="G48" s="86">
        <v>42</v>
      </c>
      <c r="H48" s="84">
        <v>39</v>
      </c>
      <c r="I48" s="86">
        <v>41</v>
      </c>
      <c r="J48" s="84">
        <v>37</v>
      </c>
      <c r="K48" s="86">
        <v>40</v>
      </c>
      <c r="L48" s="90"/>
    </row>
    <row r="49" spans="1:12" ht="18" customHeight="1" x14ac:dyDescent="0.15">
      <c r="A49" s="35" t="s">
        <v>56</v>
      </c>
      <c r="B49" s="4" t="s">
        <v>13</v>
      </c>
      <c r="C49" s="91">
        <v>60</v>
      </c>
      <c r="D49" s="85">
        <v>59</v>
      </c>
      <c r="E49" s="86">
        <v>57</v>
      </c>
      <c r="F49" s="84">
        <v>55</v>
      </c>
      <c r="G49" s="86">
        <v>56</v>
      </c>
      <c r="H49" s="84">
        <v>53</v>
      </c>
      <c r="I49" s="86">
        <v>55</v>
      </c>
      <c r="J49" s="84">
        <v>51</v>
      </c>
      <c r="K49" s="86">
        <v>54</v>
      </c>
      <c r="L49" s="90"/>
    </row>
    <row r="50" spans="1:12" ht="18" customHeight="1" x14ac:dyDescent="0.15">
      <c r="A50" s="35" t="s">
        <v>57</v>
      </c>
      <c r="B50" s="4" t="s">
        <v>13</v>
      </c>
      <c r="C50" s="91">
        <v>72</v>
      </c>
      <c r="D50" s="85">
        <v>67</v>
      </c>
      <c r="E50" s="86">
        <v>64</v>
      </c>
      <c r="F50" s="84">
        <v>62</v>
      </c>
      <c r="G50" s="86">
        <v>63</v>
      </c>
      <c r="H50" s="84">
        <v>60</v>
      </c>
      <c r="I50" s="86">
        <v>62</v>
      </c>
      <c r="J50" s="84">
        <v>58</v>
      </c>
      <c r="K50" s="86">
        <v>61</v>
      </c>
      <c r="L50" s="90"/>
    </row>
    <row r="51" spans="1:12" ht="19.5" customHeight="1" x14ac:dyDescent="0.15">
      <c r="A51" s="35" t="s">
        <v>58</v>
      </c>
      <c r="B51" s="4" t="s">
        <v>13</v>
      </c>
      <c r="C51" s="91">
        <v>9</v>
      </c>
      <c r="D51" s="85">
        <v>8</v>
      </c>
      <c r="E51" s="86">
        <v>8</v>
      </c>
      <c r="F51" s="84">
        <v>7</v>
      </c>
      <c r="G51" s="86">
        <v>8</v>
      </c>
      <c r="H51" s="84">
        <v>7</v>
      </c>
      <c r="I51" s="86">
        <v>8</v>
      </c>
      <c r="J51" s="84">
        <v>7</v>
      </c>
      <c r="K51" s="86">
        <v>8</v>
      </c>
      <c r="L51" s="90"/>
    </row>
    <row r="52" spans="1:12" ht="19.5" customHeight="1" x14ac:dyDescent="0.15">
      <c r="A52" s="35" t="s">
        <v>59</v>
      </c>
      <c r="B52" s="4" t="s">
        <v>13</v>
      </c>
      <c r="C52" s="91">
        <v>29</v>
      </c>
      <c r="D52" s="85">
        <v>29</v>
      </c>
      <c r="E52" s="86">
        <v>28</v>
      </c>
      <c r="F52" s="84">
        <v>26</v>
      </c>
      <c r="G52" s="86">
        <v>27</v>
      </c>
      <c r="H52" s="84">
        <v>25</v>
      </c>
      <c r="I52" s="86">
        <v>26</v>
      </c>
      <c r="J52" s="84">
        <v>24</v>
      </c>
      <c r="K52" s="86">
        <v>25</v>
      </c>
      <c r="L52" s="90"/>
    </row>
    <row r="53" spans="1:12" ht="19.5" customHeight="1" x14ac:dyDescent="0.15">
      <c r="A53" s="35" t="s">
        <v>60</v>
      </c>
      <c r="B53" s="4" t="s">
        <v>13</v>
      </c>
      <c r="C53" s="91">
        <v>48</v>
      </c>
      <c r="D53" s="85">
        <v>46</v>
      </c>
      <c r="E53" s="86">
        <v>45</v>
      </c>
      <c r="F53" s="84">
        <v>43</v>
      </c>
      <c r="G53" s="86">
        <v>44</v>
      </c>
      <c r="H53" s="84">
        <v>41</v>
      </c>
      <c r="I53" s="86">
        <v>43</v>
      </c>
      <c r="J53" s="84">
        <v>39</v>
      </c>
      <c r="K53" s="86">
        <v>42</v>
      </c>
      <c r="L53" s="90"/>
    </row>
    <row r="54" spans="1:12" ht="29.25" customHeight="1" x14ac:dyDescent="0.15">
      <c r="A54" s="35" t="s">
        <v>61</v>
      </c>
      <c r="B54" s="4" t="s">
        <v>13</v>
      </c>
      <c r="C54" s="91">
        <v>664</v>
      </c>
      <c r="D54" s="85">
        <v>666</v>
      </c>
      <c r="E54" s="86">
        <v>664</v>
      </c>
      <c r="F54" s="84">
        <v>661</v>
      </c>
      <c r="G54" s="86">
        <v>663</v>
      </c>
      <c r="H54" s="84">
        <v>655</v>
      </c>
      <c r="I54" s="86">
        <v>660</v>
      </c>
      <c r="J54" s="84">
        <v>649</v>
      </c>
      <c r="K54" s="86">
        <v>656</v>
      </c>
      <c r="L54" s="90"/>
    </row>
    <row r="55" spans="1:12" ht="18" customHeight="1" x14ac:dyDescent="0.15">
      <c r="A55" s="35" t="s">
        <v>62</v>
      </c>
      <c r="B55" s="4" t="s">
        <v>13</v>
      </c>
      <c r="C55" s="91">
        <v>1002</v>
      </c>
      <c r="D55" s="85">
        <v>998</v>
      </c>
      <c r="E55" s="86">
        <v>994</v>
      </c>
      <c r="F55" s="84">
        <v>987</v>
      </c>
      <c r="G55" s="86">
        <v>990</v>
      </c>
      <c r="H55" s="84">
        <v>982</v>
      </c>
      <c r="I55" s="86">
        <v>986</v>
      </c>
      <c r="J55" s="84">
        <v>972</v>
      </c>
      <c r="K55" s="86">
        <v>982</v>
      </c>
      <c r="L55" s="90"/>
    </row>
    <row r="56" spans="1:12" ht="18" customHeight="1" x14ac:dyDescent="0.15">
      <c r="A56" s="35" t="s">
        <v>63</v>
      </c>
      <c r="B56" s="4" t="s">
        <v>13</v>
      </c>
      <c r="C56" s="91">
        <v>799</v>
      </c>
      <c r="D56" s="85">
        <v>797</v>
      </c>
      <c r="E56" s="86">
        <v>792</v>
      </c>
      <c r="F56" s="84">
        <v>787</v>
      </c>
      <c r="G56" s="86">
        <v>790</v>
      </c>
      <c r="H56" s="84">
        <v>782</v>
      </c>
      <c r="I56" s="86">
        <v>787</v>
      </c>
      <c r="J56" s="84">
        <v>775</v>
      </c>
      <c r="K56" s="86">
        <v>784</v>
      </c>
      <c r="L56" s="90"/>
    </row>
    <row r="57" spans="1:12" ht="18" customHeight="1" x14ac:dyDescent="0.15">
      <c r="A57" s="35" t="s">
        <v>64</v>
      </c>
      <c r="B57" s="4" t="s">
        <v>13</v>
      </c>
      <c r="C57" s="91">
        <v>122</v>
      </c>
      <c r="D57" s="85">
        <v>119</v>
      </c>
      <c r="E57" s="86">
        <v>115</v>
      </c>
      <c r="F57" s="84">
        <v>112</v>
      </c>
      <c r="G57" s="86">
        <v>113</v>
      </c>
      <c r="H57" s="84">
        <v>109</v>
      </c>
      <c r="I57" s="86">
        <v>111</v>
      </c>
      <c r="J57" s="84">
        <v>107</v>
      </c>
      <c r="K57" s="86">
        <v>109</v>
      </c>
      <c r="L57" s="90"/>
    </row>
    <row r="58" spans="1:12" ht="18" customHeight="1" x14ac:dyDescent="0.15">
      <c r="A58" s="63" t="s">
        <v>65</v>
      </c>
      <c r="B58" s="64" t="s">
        <v>13</v>
      </c>
      <c r="C58" s="92">
        <v>400</v>
      </c>
      <c r="D58" s="93">
        <v>381</v>
      </c>
      <c r="E58" s="94">
        <v>370</v>
      </c>
      <c r="F58" s="95">
        <v>356</v>
      </c>
      <c r="G58" s="94">
        <v>357</v>
      </c>
      <c r="H58" s="95">
        <v>353</v>
      </c>
      <c r="I58" s="94">
        <v>356</v>
      </c>
      <c r="J58" s="95">
        <v>342</v>
      </c>
      <c r="K58" s="94">
        <v>346</v>
      </c>
      <c r="L58" s="90"/>
    </row>
    <row r="59" spans="1:12" ht="29.25" customHeight="1" x14ac:dyDescent="0.15">
      <c r="A59" s="65" t="s">
        <v>66</v>
      </c>
      <c r="B59" s="66" t="s">
        <v>13</v>
      </c>
      <c r="C59" s="96">
        <v>622</v>
      </c>
      <c r="D59" s="97">
        <v>620</v>
      </c>
      <c r="E59" s="98">
        <v>620</v>
      </c>
      <c r="F59" s="96">
        <v>620</v>
      </c>
      <c r="G59" s="98">
        <v>619</v>
      </c>
      <c r="H59" s="96">
        <v>619</v>
      </c>
      <c r="I59" s="98">
        <v>618</v>
      </c>
      <c r="J59" s="96">
        <v>618</v>
      </c>
      <c r="K59" s="98">
        <v>616</v>
      </c>
      <c r="L59" s="83"/>
    </row>
    <row r="60" spans="1:12" ht="29.25" customHeight="1" x14ac:dyDescent="0.15">
      <c r="A60" s="36" t="s">
        <v>67</v>
      </c>
      <c r="B60" s="4" t="s">
        <v>13</v>
      </c>
      <c r="C60" s="9">
        <f t="shared" ref="C60:K60" si="6">C5-C12-C59-(-C11)</f>
        <v>690</v>
      </c>
      <c r="D60" s="10">
        <f t="shared" si="6"/>
        <v>742</v>
      </c>
      <c r="E60" s="11">
        <f t="shared" si="6"/>
        <v>773</v>
      </c>
      <c r="F60" s="9">
        <f t="shared" si="6"/>
        <v>773</v>
      </c>
      <c r="G60" s="11">
        <f t="shared" si="6"/>
        <v>768</v>
      </c>
      <c r="H60" s="9">
        <f t="shared" si="6"/>
        <v>768</v>
      </c>
      <c r="I60" s="11">
        <f t="shared" si="6"/>
        <v>766</v>
      </c>
      <c r="J60" s="9">
        <f t="shared" si="6"/>
        <v>770</v>
      </c>
      <c r="K60" s="11">
        <f t="shared" si="6"/>
        <v>764</v>
      </c>
      <c r="L60" s="83"/>
    </row>
    <row r="61" spans="1:12" ht="29.25" customHeight="1" x14ac:dyDescent="0.15">
      <c r="A61" s="34" t="s">
        <v>68</v>
      </c>
      <c r="B61" s="4" t="s">
        <v>13</v>
      </c>
      <c r="C61" s="84">
        <v>518</v>
      </c>
      <c r="D61" s="85">
        <v>485</v>
      </c>
      <c r="E61" s="86">
        <v>472</v>
      </c>
      <c r="F61" s="84">
        <v>466</v>
      </c>
      <c r="G61" s="86">
        <v>464</v>
      </c>
      <c r="H61" s="84">
        <v>460</v>
      </c>
      <c r="I61" s="86">
        <v>457</v>
      </c>
      <c r="J61" s="84">
        <v>453</v>
      </c>
      <c r="K61" s="86">
        <v>450</v>
      </c>
      <c r="L61" s="83"/>
    </row>
    <row r="62" spans="1:12" ht="29.25" customHeight="1" x14ac:dyDescent="0.15">
      <c r="A62" s="62" t="s">
        <v>69</v>
      </c>
      <c r="B62" s="5" t="s">
        <v>13</v>
      </c>
      <c r="C62" s="21">
        <v>72</v>
      </c>
      <c r="D62" s="22">
        <v>33</v>
      </c>
      <c r="E62" s="89">
        <v>25</v>
      </c>
      <c r="F62" s="87">
        <v>24</v>
      </c>
      <c r="G62" s="89">
        <v>23</v>
      </c>
      <c r="H62" s="87">
        <v>23</v>
      </c>
      <c r="I62" s="89">
        <v>22</v>
      </c>
      <c r="J62" s="87">
        <v>22</v>
      </c>
      <c r="K62" s="89">
        <v>21</v>
      </c>
      <c r="L62" s="83"/>
    </row>
    <row r="63" spans="1:12" ht="31.5" customHeight="1" x14ac:dyDescent="0.15">
      <c r="A63" s="61" t="s">
        <v>70</v>
      </c>
      <c r="B63" s="49" t="s">
        <v>13</v>
      </c>
      <c r="C63" s="57">
        <f t="shared" ref="C63:K63" si="7">SUM(C64,C67:C70)</f>
        <v>8785</v>
      </c>
      <c r="D63" s="58">
        <f t="shared" si="7"/>
        <v>8662</v>
      </c>
      <c r="E63" s="59">
        <f t="shared" si="7"/>
        <v>8567</v>
      </c>
      <c r="F63" s="57">
        <f t="shared" si="7"/>
        <v>8478</v>
      </c>
      <c r="G63" s="59">
        <f t="shared" si="7"/>
        <v>8515</v>
      </c>
      <c r="H63" s="57">
        <f t="shared" si="7"/>
        <v>8410</v>
      </c>
      <c r="I63" s="59">
        <f t="shared" si="7"/>
        <v>8470</v>
      </c>
      <c r="J63" s="57">
        <f t="shared" si="7"/>
        <v>8330</v>
      </c>
      <c r="K63" s="59">
        <f t="shared" si="7"/>
        <v>8420</v>
      </c>
      <c r="L63" s="83"/>
    </row>
    <row r="64" spans="1:12" ht="19.5" customHeight="1" x14ac:dyDescent="0.15">
      <c r="A64" s="35" t="s">
        <v>71</v>
      </c>
      <c r="B64" s="4" t="s">
        <v>13</v>
      </c>
      <c r="C64" s="71">
        <f t="shared" si="1"/>
        <v>3114</v>
      </c>
      <c r="D64" s="12">
        <f t="shared" si="1"/>
        <v>3068</v>
      </c>
      <c r="E64" s="72">
        <f t="shared" si="1"/>
        <v>3065</v>
      </c>
      <c r="F64" s="71">
        <f t="shared" si="1"/>
        <v>3040</v>
      </c>
      <c r="G64" s="72">
        <f t="shared" si="1"/>
        <v>3053</v>
      </c>
      <c r="H64" s="71">
        <f t="shared" si="1"/>
        <v>3022</v>
      </c>
      <c r="I64" s="72">
        <f t="shared" si="1"/>
        <v>3046</v>
      </c>
      <c r="J64" s="71">
        <f t="shared" si="1"/>
        <v>3009</v>
      </c>
      <c r="K64" s="72">
        <f t="shared" si="1"/>
        <v>3035</v>
      </c>
      <c r="L64" s="83"/>
    </row>
    <row r="65" spans="1:12" ht="19.5" customHeight="1" x14ac:dyDescent="0.15">
      <c r="A65" s="34" t="s">
        <v>72</v>
      </c>
      <c r="B65" s="4" t="s">
        <v>13</v>
      </c>
      <c r="C65" s="84">
        <v>1830</v>
      </c>
      <c r="D65" s="85">
        <v>1821</v>
      </c>
      <c r="E65" s="86">
        <v>1820</v>
      </c>
      <c r="F65" s="84">
        <v>1800</v>
      </c>
      <c r="G65" s="86">
        <v>1810</v>
      </c>
      <c r="H65" s="84">
        <v>1790</v>
      </c>
      <c r="I65" s="86">
        <v>1806</v>
      </c>
      <c r="J65" s="84">
        <v>1783</v>
      </c>
      <c r="K65" s="86">
        <v>1800</v>
      </c>
      <c r="L65" s="83"/>
    </row>
    <row r="66" spans="1:12" ht="19.5" customHeight="1" x14ac:dyDescent="0.15">
      <c r="A66" s="34" t="s">
        <v>73</v>
      </c>
      <c r="B66" s="4" t="s">
        <v>13</v>
      </c>
      <c r="C66" s="84">
        <v>1284</v>
      </c>
      <c r="D66" s="85">
        <v>1247</v>
      </c>
      <c r="E66" s="86">
        <v>1245</v>
      </c>
      <c r="F66" s="84">
        <v>1240</v>
      </c>
      <c r="G66" s="86">
        <v>1243</v>
      </c>
      <c r="H66" s="84">
        <v>1232</v>
      </c>
      <c r="I66" s="86">
        <v>1240</v>
      </c>
      <c r="J66" s="84">
        <v>1226</v>
      </c>
      <c r="K66" s="86">
        <v>1235</v>
      </c>
      <c r="L66" s="83"/>
    </row>
    <row r="67" spans="1:12" ht="21.75" customHeight="1" x14ac:dyDescent="0.15">
      <c r="A67" s="35" t="s">
        <v>74</v>
      </c>
      <c r="B67" s="4" t="s">
        <v>13</v>
      </c>
      <c r="C67" s="99">
        <v>33</v>
      </c>
      <c r="D67" s="100">
        <v>32</v>
      </c>
      <c r="E67" s="101">
        <v>31</v>
      </c>
      <c r="F67" s="99">
        <v>30</v>
      </c>
      <c r="G67" s="101">
        <v>31</v>
      </c>
      <c r="H67" s="99">
        <v>29</v>
      </c>
      <c r="I67" s="101">
        <v>30</v>
      </c>
      <c r="J67" s="99">
        <v>29</v>
      </c>
      <c r="K67" s="101">
        <v>30</v>
      </c>
      <c r="L67" s="83"/>
    </row>
    <row r="68" spans="1:12" ht="21.75" customHeight="1" x14ac:dyDescent="0.15">
      <c r="A68" s="35" t="s">
        <v>75</v>
      </c>
      <c r="B68" s="4" t="s">
        <v>13</v>
      </c>
      <c r="C68" s="99">
        <v>0</v>
      </c>
      <c r="D68" s="100">
        <v>0</v>
      </c>
      <c r="E68" s="101">
        <v>0</v>
      </c>
      <c r="F68" s="99">
        <v>0</v>
      </c>
      <c r="G68" s="101">
        <v>0</v>
      </c>
      <c r="H68" s="99">
        <v>0</v>
      </c>
      <c r="I68" s="101">
        <v>0</v>
      </c>
      <c r="J68" s="99">
        <v>0</v>
      </c>
      <c r="K68" s="101">
        <v>0</v>
      </c>
      <c r="L68" s="83"/>
    </row>
    <row r="69" spans="1:12" ht="21.75" customHeight="1" x14ac:dyDescent="0.15">
      <c r="A69" s="35" t="s">
        <v>76</v>
      </c>
      <c r="B69" s="4" t="s">
        <v>13</v>
      </c>
      <c r="C69" s="99">
        <v>0</v>
      </c>
      <c r="D69" s="100">
        <v>0</v>
      </c>
      <c r="E69" s="101">
        <v>0</v>
      </c>
      <c r="F69" s="99">
        <v>0</v>
      </c>
      <c r="G69" s="101">
        <v>0</v>
      </c>
      <c r="H69" s="99">
        <v>0</v>
      </c>
      <c r="I69" s="101">
        <v>0</v>
      </c>
      <c r="J69" s="99">
        <v>0</v>
      </c>
      <c r="K69" s="101">
        <v>0</v>
      </c>
      <c r="L69" s="83"/>
    </row>
    <row r="70" spans="1:12" ht="21.75" customHeight="1" x14ac:dyDescent="0.15">
      <c r="A70" s="35" t="s">
        <v>77</v>
      </c>
      <c r="B70" s="4" t="s">
        <v>13</v>
      </c>
      <c r="C70" s="71">
        <f t="shared" ref="C70:K70" si="8">SUM(C71,C74,C76,C80)</f>
        <v>5638</v>
      </c>
      <c r="D70" s="12">
        <f t="shared" si="8"/>
        <v>5562</v>
      </c>
      <c r="E70" s="72">
        <f t="shared" si="8"/>
        <v>5471</v>
      </c>
      <c r="F70" s="71">
        <f t="shared" si="8"/>
        <v>5408</v>
      </c>
      <c r="G70" s="72">
        <f t="shared" si="8"/>
        <v>5431</v>
      </c>
      <c r="H70" s="71">
        <f t="shared" si="8"/>
        <v>5359</v>
      </c>
      <c r="I70" s="72">
        <f t="shared" si="8"/>
        <v>5394</v>
      </c>
      <c r="J70" s="71">
        <f t="shared" si="8"/>
        <v>5292</v>
      </c>
      <c r="K70" s="72">
        <f t="shared" si="8"/>
        <v>5355</v>
      </c>
      <c r="L70" s="83"/>
    </row>
    <row r="71" spans="1:12" ht="21" customHeight="1" x14ac:dyDescent="0.15">
      <c r="A71" s="34" t="s">
        <v>78</v>
      </c>
      <c r="B71" s="4" t="s">
        <v>13</v>
      </c>
      <c r="C71" s="9">
        <f t="shared" si="1"/>
        <v>12</v>
      </c>
      <c r="D71" s="10">
        <f t="shared" si="1"/>
        <v>11</v>
      </c>
      <c r="E71" s="11">
        <f t="shared" si="1"/>
        <v>10</v>
      </c>
      <c r="F71" s="9">
        <f t="shared" si="1"/>
        <v>8</v>
      </c>
      <c r="G71" s="11">
        <f t="shared" si="1"/>
        <v>10</v>
      </c>
      <c r="H71" s="9">
        <f t="shared" si="1"/>
        <v>8</v>
      </c>
      <c r="I71" s="11">
        <f t="shared" si="1"/>
        <v>10</v>
      </c>
      <c r="J71" s="9">
        <f t="shared" si="1"/>
        <v>8</v>
      </c>
      <c r="K71" s="11">
        <f t="shared" si="1"/>
        <v>10</v>
      </c>
      <c r="L71" s="83"/>
    </row>
    <row r="72" spans="1:12" ht="21" customHeight="1" x14ac:dyDescent="0.15">
      <c r="A72" s="34" t="s">
        <v>79</v>
      </c>
      <c r="B72" s="4" t="s">
        <v>13</v>
      </c>
      <c r="C72" s="84">
        <v>9</v>
      </c>
      <c r="D72" s="85">
        <v>8</v>
      </c>
      <c r="E72" s="86">
        <v>7</v>
      </c>
      <c r="F72" s="84">
        <v>6</v>
      </c>
      <c r="G72" s="86">
        <v>7</v>
      </c>
      <c r="H72" s="84">
        <v>6</v>
      </c>
      <c r="I72" s="86">
        <v>7</v>
      </c>
      <c r="J72" s="84">
        <v>6</v>
      </c>
      <c r="K72" s="86">
        <v>7</v>
      </c>
      <c r="L72" s="83"/>
    </row>
    <row r="73" spans="1:12" ht="21" customHeight="1" x14ac:dyDescent="0.15">
      <c r="A73" s="34" t="s">
        <v>80</v>
      </c>
      <c r="B73" s="4" t="s">
        <v>13</v>
      </c>
      <c r="C73" s="84">
        <v>3</v>
      </c>
      <c r="D73" s="85">
        <v>3</v>
      </c>
      <c r="E73" s="86">
        <v>3</v>
      </c>
      <c r="F73" s="84">
        <v>2</v>
      </c>
      <c r="G73" s="86">
        <v>3</v>
      </c>
      <c r="H73" s="84">
        <v>2</v>
      </c>
      <c r="I73" s="86">
        <v>3</v>
      </c>
      <c r="J73" s="84">
        <v>2</v>
      </c>
      <c r="K73" s="86">
        <v>3</v>
      </c>
      <c r="L73" s="83"/>
    </row>
    <row r="74" spans="1:12" ht="21" customHeight="1" x14ac:dyDescent="0.15">
      <c r="A74" s="34" t="s">
        <v>81</v>
      </c>
      <c r="B74" s="4" t="s">
        <v>13</v>
      </c>
      <c r="C74" s="84">
        <v>3300</v>
      </c>
      <c r="D74" s="85">
        <v>3313</v>
      </c>
      <c r="E74" s="86">
        <v>3276</v>
      </c>
      <c r="F74" s="84">
        <v>3256</v>
      </c>
      <c r="G74" s="86">
        <v>3258</v>
      </c>
      <c r="H74" s="84">
        <v>3230</v>
      </c>
      <c r="I74" s="86">
        <v>3241</v>
      </c>
      <c r="J74" s="84">
        <v>3198</v>
      </c>
      <c r="K74" s="86">
        <v>3235</v>
      </c>
      <c r="L74" s="83"/>
    </row>
    <row r="75" spans="1:12" ht="21" customHeight="1" x14ac:dyDescent="0.15">
      <c r="A75" s="34" t="s">
        <v>82</v>
      </c>
      <c r="B75" s="4" t="s">
        <v>13</v>
      </c>
      <c r="C75" s="84">
        <v>1159</v>
      </c>
      <c r="D75" s="85">
        <v>1134</v>
      </c>
      <c r="E75" s="86">
        <v>1131</v>
      </c>
      <c r="F75" s="84">
        <v>1127</v>
      </c>
      <c r="G75" s="86">
        <v>1128</v>
      </c>
      <c r="H75" s="84">
        <v>1122</v>
      </c>
      <c r="I75" s="86">
        <v>1126</v>
      </c>
      <c r="J75" s="84">
        <v>1116</v>
      </c>
      <c r="K75" s="86">
        <v>1124</v>
      </c>
      <c r="L75" s="83"/>
    </row>
    <row r="76" spans="1:12" ht="21" customHeight="1" x14ac:dyDescent="0.15">
      <c r="A76" s="34" t="s">
        <v>83</v>
      </c>
      <c r="B76" s="4" t="s">
        <v>13</v>
      </c>
      <c r="C76" s="9">
        <f t="shared" si="3"/>
        <v>1227</v>
      </c>
      <c r="D76" s="10">
        <f t="shared" si="3"/>
        <v>1424</v>
      </c>
      <c r="E76" s="11">
        <f t="shared" si="3"/>
        <v>1427</v>
      </c>
      <c r="F76" s="9">
        <f t="shared" si="3"/>
        <v>1412</v>
      </c>
      <c r="G76" s="11">
        <f t="shared" si="3"/>
        <v>1430</v>
      </c>
      <c r="H76" s="9">
        <f t="shared" si="3"/>
        <v>1410</v>
      </c>
      <c r="I76" s="11">
        <f t="shared" si="3"/>
        <v>1430</v>
      </c>
      <c r="J76" s="9">
        <f t="shared" si="3"/>
        <v>1413</v>
      </c>
      <c r="K76" s="11">
        <f t="shared" si="3"/>
        <v>1434</v>
      </c>
      <c r="L76" s="83"/>
    </row>
    <row r="77" spans="1:12" ht="21" customHeight="1" x14ac:dyDescent="0.15">
      <c r="A77" s="34" t="s">
        <v>84</v>
      </c>
      <c r="B77" s="4" t="s">
        <v>13</v>
      </c>
      <c r="C77" s="84">
        <v>297</v>
      </c>
      <c r="D77" s="85">
        <v>304</v>
      </c>
      <c r="E77" s="86">
        <v>302</v>
      </c>
      <c r="F77" s="84">
        <v>297</v>
      </c>
      <c r="G77" s="86">
        <v>300</v>
      </c>
      <c r="H77" s="84">
        <v>294</v>
      </c>
      <c r="I77" s="86">
        <v>297</v>
      </c>
      <c r="J77" s="84">
        <v>291</v>
      </c>
      <c r="K77" s="86">
        <v>294</v>
      </c>
      <c r="L77" s="83"/>
    </row>
    <row r="78" spans="1:12" ht="21" customHeight="1" x14ac:dyDescent="0.15">
      <c r="A78" s="34" t="s">
        <v>85</v>
      </c>
      <c r="B78" s="4" t="s">
        <v>13</v>
      </c>
      <c r="C78" s="84">
        <v>318</v>
      </c>
      <c r="D78" s="85">
        <v>315</v>
      </c>
      <c r="E78" s="86">
        <v>310</v>
      </c>
      <c r="F78" s="84">
        <v>300</v>
      </c>
      <c r="G78" s="86">
        <v>305</v>
      </c>
      <c r="H78" s="84">
        <v>297</v>
      </c>
      <c r="I78" s="86">
        <v>303</v>
      </c>
      <c r="J78" s="84">
        <v>294</v>
      </c>
      <c r="K78" s="86">
        <v>300</v>
      </c>
      <c r="L78" s="83"/>
    </row>
    <row r="79" spans="1:12" ht="30" customHeight="1" x14ac:dyDescent="0.15">
      <c r="A79" s="34" t="s">
        <v>86</v>
      </c>
      <c r="B79" s="4" t="s">
        <v>13</v>
      </c>
      <c r="C79" s="84">
        <v>612</v>
      </c>
      <c r="D79" s="85">
        <v>805</v>
      </c>
      <c r="E79" s="86">
        <v>815</v>
      </c>
      <c r="F79" s="84">
        <v>815</v>
      </c>
      <c r="G79" s="86">
        <v>825</v>
      </c>
      <c r="H79" s="84">
        <v>819</v>
      </c>
      <c r="I79" s="86">
        <v>830</v>
      </c>
      <c r="J79" s="84">
        <v>828</v>
      </c>
      <c r="K79" s="86">
        <v>840</v>
      </c>
      <c r="L79" s="83"/>
    </row>
    <row r="80" spans="1:12" ht="30" customHeight="1" x14ac:dyDescent="0.15">
      <c r="A80" s="62" t="s">
        <v>87</v>
      </c>
      <c r="B80" s="5" t="s">
        <v>13</v>
      </c>
      <c r="C80" s="87">
        <v>1099</v>
      </c>
      <c r="D80" s="88">
        <v>814</v>
      </c>
      <c r="E80" s="89">
        <v>758</v>
      </c>
      <c r="F80" s="87">
        <v>732</v>
      </c>
      <c r="G80" s="89">
        <v>733</v>
      </c>
      <c r="H80" s="87">
        <v>711</v>
      </c>
      <c r="I80" s="89">
        <v>713</v>
      </c>
      <c r="J80" s="87">
        <v>673</v>
      </c>
      <c r="K80" s="89">
        <v>676</v>
      </c>
      <c r="L80" s="83"/>
    </row>
    <row r="81" spans="1:12" ht="25.5" customHeight="1" x14ac:dyDescent="0.15">
      <c r="A81" s="67" t="s">
        <v>88</v>
      </c>
      <c r="B81" s="3" t="s">
        <v>13</v>
      </c>
      <c r="C81" s="68">
        <f t="shared" ref="C81:K81" si="9">SUM(C12,C61)</f>
        <v>9303</v>
      </c>
      <c r="D81" s="69">
        <f t="shared" si="9"/>
        <v>9147</v>
      </c>
      <c r="E81" s="70">
        <f t="shared" si="9"/>
        <v>9039</v>
      </c>
      <c r="F81" s="68">
        <f t="shared" si="9"/>
        <v>8944</v>
      </c>
      <c r="G81" s="70">
        <f t="shared" si="9"/>
        <v>8979</v>
      </c>
      <c r="H81" s="68">
        <f t="shared" si="9"/>
        <v>8870</v>
      </c>
      <c r="I81" s="70">
        <f t="shared" si="9"/>
        <v>8927</v>
      </c>
      <c r="J81" s="68">
        <f t="shared" si="9"/>
        <v>8783</v>
      </c>
      <c r="K81" s="70">
        <f t="shared" si="9"/>
        <v>8870</v>
      </c>
      <c r="L81" s="90"/>
    </row>
    <row r="82" spans="1:12" ht="22.5" customHeight="1" x14ac:dyDescent="0.15">
      <c r="A82" s="36" t="s">
        <v>89</v>
      </c>
      <c r="B82" s="4" t="s">
        <v>90</v>
      </c>
      <c r="C82" s="16">
        <f t="shared" ref="C82:K82" si="10">IF((ISERROR(C61/C81)),0,(C61/C81)*100)</f>
        <v>5.568096313017306</v>
      </c>
      <c r="D82" s="17">
        <f t="shared" si="10"/>
        <v>5.302284902153712</v>
      </c>
      <c r="E82" s="18">
        <f t="shared" si="10"/>
        <v>5.2218165726297157</v>
      </c>
      <c r="F82" s="16">
        <f t="shared" si="10"/>
        <v>5.2101967799642219</v>
      </c>
      <c r="G82" s="18">
        <f t="shared" si="10"/>
        <v>5.1676133199688161</v>
      </c>
      <c r="H82" s="16">
        <f t="shared" si="10"/>
        <v>5.186020293122886</v>
      </c>
      <c r="I82" s="18">
        <f t="shared" si="10"/>
        <v>5.1193009969754675</v>
      </c>
      <c r="J82" s="16">
        <f t="shared" si="10"/>
        <v>5.1576909939656153</v>
      </c>
      <c r="K82" s="18">
        <f t="shared" si="10"/>
        <v>5.0732807215332585</v>
      </c>
      <c r="L82" s="90"/>
    </row>
    <row r="83" spans="1:12" ht="27" customHeight="1" x14ac:dyDescent="0.15">
      <c r="A83" s="36" t="s">
        <v>91</v>
      </c>
      <c r="B83" s="4" t="s">
        <v>90</v>
      </c>
      <c r="C83" s="16">
        <f t="shared" ref="C83:K83" si="11">IF((ISERROR(C62/C81)),0,(C62/C81)*100)</f>
        <v>0.77394388906804257</v>
      </c>
      <c r="D83" s="17">
        <f t="shared" si="11"/>
        <v>0.36077402427025257</v>
      </c>
      <c r="E83" s="18">
        <f t="shared" si="11"/>
        <v>0.27657926761809937</v>
      </c>
      <c r="F83" s="16">
        <f t="shared" si="11"/>
        <v>0.26833631484794274</v>
      </c>
      <c r="G83" s="18">
        <f t="shared" si="11"/>
        <v>0.25615324646397147</v>
      </c>
      <c r="H83" s="16">
        <f t="shared" si="11"/>
        <v>0.2593010146561443</v>
      </c>
      <c r="I83" s="18">
        <f t="shared" si="11"/>
        <v>0.24644337403382996</v>
      </c>
      <c r="J83" s="16">
        <f t="shared" si="11"/>
        <v>0.25048388933166343</v>
      </c>
      <c r="K83" s="18">
        <f t="shared" si="11"/>
        <v>0.23675310033821872</v>
      </c>
      <c r="L83" s="90"/>
    </row>
    <row r="84" spans="1:12" ht="22.5" customHeight="1" x14ac:dyDescent="0.15">
      <c r="A84" s="36" t="s">
        <v>92</v>
      </c>
      <c r="B84" s="4" t="s">
        <v>90</v>
      </c>
      <c r="C84" s="102">
        <v>0.4</v>
      </c>
      <c r="D84" s="103">
        <v>0.2</v>
      </c>
      <c r="E84" s="104">
        <v>0.2</v>
      </c>
      <c r="F84" s="105">
        <v>0.24</v>
      </c>
      <c r="G84" s="104">
        <v>0.21</v>
      </c>
      <c r="H84" s="105">
        <v>0.2</v>
      </c>
      <c r="I84" s="104">
        <v>0.18</v>
      </c>
      <c r="J84" s="105">
        <v>0.2</v>
      </c>
      <c r="K84" s="104">
        <v>0.17</v>
      </c>
      <c r="L84" s="90"/>
    </row>
    <row r="85" spans="1:12" ht="28.5" customHeight="1" x14ac:dyDescent="0.15">
      <c r="A85" s="37" t="s">
        <v>93</v>
      </c>
      <c r="B85" s="5" t="s">
        <v>13</v>
      </c>
      <c r="C85" s="106">
        <v>2587</v>
      </c>
      <c r="D85" s="107">
        <v>2580</v>
      </c>
      <c r="E85" s="108">
        <v>2565</v>
      </c>
      <c r="F85" s="106">
        <v>2547</v>
      </c>
      <c r="G85" s="108">
        <v>2556</v>
      </c>
      <c r="H85" s="106">
        <v>2528</v>
      </c>
      <c r="I85" s="108">
        <v>2544</v>
      </c>
      <c r="J85" s="106">
        <v>2503</v>
      </c>
      <c r="K85" s="108">
        <v>2531</v>
      </c>
      <c r="L85" s="109"/>
    </row>
    <row r="86" spans="1:12" ht="31.5" customHeight="1" x14ac:dyDescent="0.15">
      <c r="A86" s="61" t="s">
        <v>94</v>
      </c>
      <c r="B86" s="49" t="s">
        <v>13</v>
      </c>
      <c r="C86" s="57">
        <f t="shared" ref="C86:K86" si="12">SUM(C89,C93,C103,C105,C107,C109,C111,C113,C115,C117,C119,C121,C123,C125,C127,C129)</f>
        <v>6768</v>
      </c>
      <c r="D86" s="58">
        <f t="shared" si="12"/>
        <v>6731</v>
      </c>
      <c r="E86" s="59">
        <f t="shared" si="12"/>
        <v>6685</v>
      </c>
      <c r="F86" s="57">
        <f t="shared" si="12"/>
        <v>6628</v>
      </c>
      <c r="G86" s="59">
        <f t="shared" si="12"/>
        <v>6650</v>
      </c>
      <c r="H86" s="57">
        <f t="shared" si="12"/>
        <v>6580</v>
      </c>
      <c r="I86" s="59">
        <f t="shared" si="12"/>
        <v>6623</v>
      </c>
      <c r="J86" s="57">
        <f t="shared" si="12"/>
        <v>6532</v>
      </c>
      <c r="K86" s="59">
        <f t="shared" si="12"/>
        <v>6603</v>
      </c>
      <c r="L86" s="83"/>
    </row>
    <row r="87" spans="1:12" s="8" customFormat="1" ht="37.5" customHeight="1" x14ac:dyDescent="0.15">
      <c r="A87" s="73" t="s">
        <v>95</v>
      </c>
      <c r="B87" s="74" t="s">
        <v>13</v>
      </c>
      <c r="C87" s="21">
        <v>3846</v>
      </c>
      <c r="D87" s="22">
        <v>3815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0"/>
    </row>
    <row r="88" spans="1:12" ht="15.75" customHeight="1" x14ac:dyDescent="0.15">
      <c r="A88" s="75" t="s">
        <v>14</v>
      </c>
      <c r="B88" s="76"/>
      <c r="C88" s="13"/>
      <c r="D88" s="14"/>
      <c r="E88" s="15"/>
      <c r="F88" s="13"/>
      <c r="G88" s="15"/>
      <c r="H88" s="13"/>
      <c r="I88" s="15"/>
      <c r="J88" s="13"/>
      <c r="K88" s="15"/>
      <c r="L88" s="110"/>
    </row>
    <row r="89" spans="1:12" ht="21.75" customHeight="1" x14ac:dyDescent="0.15">
      <c r="A89" s="77" t="s">
        <v>21</v>
      </c>
      <c r="B89" s="76" t="s">
        <v>13</v>
      </c>
      <c r="C89" s="84">
        <v>1293</v>
      </c>
      <c r="D89" s="85">
        <v>1290</v>
      </c>
      <c r="E89" s="86">
        <v>1288</v>
      </c>
      <c r="F89" s="84">
        <v>1282</v>
      </c>
      <c r="G89" s="86">
        <v>1284</v>
      </c>
      <c r="H89" s="84">
        <v>1276</v>
      </c>
      <c r="I89" s="86">
        <v>1280</v>
      </c>
      <c r="J89" s="84">
        <v>1273</v>
      </c>
      <c r="K89" s="86">
        <v>1278</v>
      </c>
      <c r="L89" s="110"/>
    </row>
    <row r="90" spans="1:12" s="8" customFormat="1" ht="37.5" customHeight="1" x14ac:dyDescent="0.15">
      <c r="A90" s="73" t="s">
        <v>95</v>
      </c>
      <c r="B90" s="74" t="s">
        <v>13</v>
      </c>
      <c r="C90" s="21">
        <v>639</v>
      </c>
      <c r="D90" s="22">
        <v>638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0"/>
    </row>
    <row r="91" spans="1:12" ht="33" customHeight="1" x14ac:dyDescent="0.15">
      <c r="A91" s="75" t="s">
        <v>97</v>
      </c>
      <c r="B91" s="76" t="s">
        <v>13</v>
      </c>
      <c r="C91" s="84">
        <v>1274</v>
      </c>
      <c r="D91" s="85">
        <v>1271</v>
      </c>
      <c r="E91" s="86">
        <v>1269</v>
      </c>
      <c r="F91" s="84">
        <v>1264</v>
      </c>
      <c r="G91" s="86">
        <v>1265</v>
      </c>
      <c r="H91" s="84">
        <v>1259</v>
      </c>
      <c r="I91" s="86">
        <v>1262</v>
      </c>
      <c r="J91" s="84">
        <v>1256</v>
      </c>
      <c r="K91" s="86">
        <v>1260</v>
      </c>
      <c r="L91" s="110"/>
    </row>
    <row r="92" spans="1:12" ht="18" customHeight="1" x14ac:dyDescent="0.15">
      <c r="A92" s="75" t="s">
        <v>98</v>
      </c>
      <c r="B92" s="76" t="s">
        <v>13</v>
      </c>
      <c r="C92" s="84">
        <v>19</v>
      </c>
      <c r="D92" s="85">
        <v>19</v>
      </c>
      <c r="E92" s="86">
        <v>19</v>
      </c>
      <c r="F92" s="84">
        <v>18</v>
      </c>
      <c r="G92" s="86">
        <v>19</v>
      </c>
      <c r="H92" s="84">
        <v>17</v>
      </c>
      <c r="I92" s="86">
        <v>18</v>
      </c>
      <c r="J92" s="84">
        <v>17</v>
      </c>
      <c r="K92" s="86">
        <v>18</v>
      </c>
      <c r="L92" s="110"/>
    </row>
    <row r="93" spans="1:12" ht="19.5" customHeight="1" x14ac:dyDescent="0.15">
      <c r="A93" s="78" t="s">
        <v>25</v>
      </c>
      <c r="B93" s="76" t="s">
        <v>13</v>
      </c>
      <c r="C93" s="16">
        <f t="shared" ref="C93:K93" si="13">SUM(C95,C97,C99,C101)</f>
        <v>1153</v>
      </c>
      <c r="D93" s="17">
        <f t="shared" si="13"/>
        <v>1111</v>
      </c>
      <c r="E93" s="18">
        <f t="shared" si="13"/>
        <v>1094</v>
      </c>
      <c r="F93" s="16">
        <f t="shared" si="13"/>
        <v>1077</v>
      </c>
      <c r="G93" s="18">
        <f t="shared" si="13"/>
        <v>1081</v>
      </c>
      <c r="H93" s="16">
        <f t="shared" si="13"/>
        <v>1060</v>
      </c>
      <c r="I93" s="18">
        <f t="shared" si="13"/>
        <v>1071</v>
      </c>
      <c r="J93" s="16">
        <f t="shared" si="13"/>
        <v>1056</v>
      </c>
      <c r="K93" s="18">
        <f t="shared" si="13"/>
        <v>1071</v>
      </c>
      <c r="L93" s="110"/>
    </row>
    <row r="94" spans="1:12" s="8" customFormat="1" ht="37.5" customHeight="1" x14ac:dyDescent="0.15">
      <c r="A94" s="73" t="s">
        <v>95</v>
      </c>
      <c r="B94" s="74" t="s">
        <v>13</v>
      </c>
      <c r="C94" s="21">
        <v>458</v>
      </c>
      <c r="D94" s="22">
        <v>435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0"/>
    </row>
    <row r="95" spans="1:12" ht="21" customHeight="1" x14ac:dyDescent="0.15">
      <c r="A95" s="77" t="s">
        <v>26</v>
      </c>
      <c r="B95" s="76" t="s">
        <v>13</v>
      </c>
      <c r="C95" s="84">
        <v>7</v>
      </c>
      <c r="D95" s="85">
        <v>7</v>
      </c>
      <c r="E95" s="86">
        <v>7</v>
      </c>
      <c r="F95" s="84">
        <v>9</v>
      </c>
      <c r="G95" s="86">
        <v>10</v>
      </c>
      <c r="H95" s="84">
        <v>9</v>
      </c>
      <c r="I95" s="86">
        <v>10</v>
      </c>
      <c r="J95" s="84">
        <v>15</v>
      </c>
      <c r="K95" s="86">
        <v>17</v>
      </c>
      <c r="L95" s="110"/>
    </row>
    <row r="96" spans="1:12" s="8" customFormat="1" ht="37.5" customHeight="1" x14ac:dyDescent="0.15">
      <c r="A96" s="73" t="s">
        <v>95</v>
      </c>
      <c r="B96" s="74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0"/>
    </row>
    <row r="97" spans="1:12" ht="24" customHeight="1" x14ac:dyDescent="0.15">
      <c r="A97" s="77" t="s">
        <v>27</v>
      </c>
      <c r="B97" s="76" t="s">
        <v>13</v>
      </c>
      <c r="C97" s="84">
        <v>819</v>
      </c>
      <c r="D97" s="85">
        <v>805</v>
      </c>
      <c r="E97" s="86">
        <v>800</v>
      </c>
      <c r="F97" s="84">
        <v>796</v>
      </c>
      <c r="G97" s="86">
        <v>797</v>
      </c>
      <c r="H97" s="84">
        <v>785</v>
      </c>
      <c r="I97" s="86">
        <v>790</v>
      </c>
      <c r="J97" s="84">
        <v>780</v>
      </c>
      <c r="K97" s="86">
        <v>786</v>
      </c>
      <c r="L97" s="110"/>
    </row>
    <row r="98" spans="1:12" s="8" customFormat="1" ht="37.5" customHeight="1" x14ac:dyDescent="0.15">
      <c r="A98" s="73" t="s">
        <v>95</v>
      </c>
      <c r="B98" s="74" t="s">
        <v>13</v>
      </c>
      <c r="C98" s="21">
        <v>264</v>
      </c>
      <c r="D98" s="22">
        <v>250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0"/>
    </row>
    <row r="99" spans="1:12" ht="28.5" customHeight="1" x14ac:dyDescent="0.15">
      <c r="A99" s="77" t="s">
        <v>50</v>
      </c>
      <c r="B99" s="76" t="s">
        <v>13</v>
      </c>
      <c r="C99" s="84">
        <v>219</v>
      </c>
      <c r="D99" s="85">
        <v>215</v>
      </c>
      <c r="E99" s="86">
        <v>212</v>
      </c>
      <c r="F99" s="84">
        <v>209</v>
      </c>
      <c r="G99" s="86">
        <v>210</v>
      </c>
      <c r="H99" s="84">
        <v>204</v>
      </c>
      <c r="I99" s="86">
        <v>208</v>
      </c>
      <c r="J99" s="84">
        <v>200</v>
      </c>
      <c r="K99" s="86">
        <v>206</v>
      </c>
      <c r="L99" s="110"/>
    </row>
    <row r="100" spans="1:12" s="8" customFormat="1" ht="37.5" customHeight="1" x14ac:dyDescent="0.15">
      <c r="A100" s="73" t="s">
        <v>95</v>
      </c>
      <c r="B100" s="74" t="s">
        <v>13</v>
      </c>
      <c r="C100" s="21">
        <v>186</v>
      </c>
      <c r="D100" s="22">
        <v>178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0"/>
    </row>
    <row r="101" spans="1:12" ht="35.25" customHeight="1" x14ac:dyDescent="0.15">
      <c r="A101" s="77" t="s">
        <v>51</v>
      </c>
      <c r="B101" s="76" t="s">
        <v>13</v>
      </c>
      <c r="C101" s="84">
        <v>108</v>
      </c>
      <c r="D101" s="85">
        <v>84</v>
      </c>
      <c r="E101" s="86">
        <v>75</v>
      </c>
      <c r="F101" s="84">
        <v>63</v>
      </c>
      <c r="G101" s="86">
        <v>64</v>
      </c>
      <c r="H101" s="84">
        <v>62</v>
      </c>
      <c r="I101" s="86">
        <v>63</v>
      </c>
      <c r="J101" s="84">
        <v>61</v>
      </c>
      <c r="K101" s="86">
        <v>62</v>
      </c>
      <c r="L101" s="110"/>
    </row>
    <row r="102" spans="1:12" s="8" customFormat="1" ht="37.5" customHeight="1" x14ac:dyDescent="0.15">
      <c r="A102" s="73" t="s">
        <v>95</v>
      </c>
      <c r="B102" s="74" t="s">
        <v>13</v>
      </c>
      <c r="C102" s="21">
        <v>8</v>
      </c>
      <c r="D102" s="22">
        <v>7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0"/>
    </row>
    <row r="103" spans="1:12" ht="21.75" customHeight="1" x14ac:dyDescent="0.15">
      <c r="A103" s="77" t="s">
        <v>52</v>
      </c>
      <c r="B103" s="76" t="s">
        <v>13</v>
      </c>
      <c r="C103" s="84">
        <v>155</v>
      </c>
      <c r="D103" s="85">
        <v>153</v>
      </c>
      <c r="E103" s="86">
        <v>150</v>
      </c>
      <c r="F103" s="84">
        <v>145</v>
      </c>
      <c r="G103" s="86">
        <v>146</v>
      </c>
      <c r="H103" s="84">
        <v>142</v>
      </c>
      <c r="I103" s="86">
        <v>143</v>
      </c>
      <c r="J103" s="84">
        <v>140</v>
      </c>
      <c r="K103" s="86">
        <v>142</v>
      </c>
      <c r="L103" s="110"/>
    </row>
    <row r="104" spans="1:12" s="8" customFormat="1" ht="37.5" customHeight="1" x14ac:dyDescent="0.15">
      <c r="A104" s="73" t="s">
        <v>95</v>
      </c>
      <c r="B104" s="74" t="s">
        <v>13</v>
      </c>
      <c r="C104" s="21">
        <v>21</v>
      </c>
      <c r="D104" s="22">
        <v>21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0"/>
    </row>
    <row r="105" spans="1:12" ht="30.75" customHeight="1" x14ac:dyDescent="0.15">
      <c r="A105" s="77" t="s">
        <v>53</v>
      </c>
      <c r="B105" s="76" t="s">
        <v>13</v>
      </c>
      <c r="C105" s="84">
        <v>759</v>
      </c>
      <c r="D105" s="85">
        <v>750</v>
      </c>
      <c r="E105" s="86">
        <v>744</v>
      </c>
      <c r="F105" s="84">
        <v>739</v>
      </c>
      <c r="G105" s="86">
        <v>740</v>
      </c>
      <c r="H105" s="84">
        <v>733</v>
      </c>
      <c r="I105" s="86">
        <v>736</v>
      </c>
      <c r="J105" s="84">
        <v>729</v>
      </c>
      <c r="K105" s="86">
        <v>734</v>
      </c>
      <c r="L105" s="110"/>
    </row>
    <row r="106" spans="1:12" s="8" customFormat="1" ht="37.5" customHeight="1" x14ac:dyDescent="0.15">
      <c r="A106" s="73" t="s">
        <v>95</v>
      </c>
      <c r="B106" s="74" t="s">
        <v>13</v>
      </c>
      <c r="C106" s="21">
        <v>171</v>
      </c>
      <c r="D106" s="22">
        <v>182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0"/>
    </row>
    <row r="107" spans="1:12" ht="17.25" customHeight="1" x14ac:dyDescent="0.15">
      <c r="A107" s="77" t="s">
        <v>54</v>
      </c>
      <c r="B107" s="76" t="s">
        <v>13</v>
      </c>
      <c r="C107" s="84">
        <v>329</v>
      </c>
      <c r="D107" s="85">
        <v>324</v>
      </c>
      <c r="E107" s="86">
        <v>322</v>
      </c>
      <c r="F107" s="84">
        <v>319</v>
      </c>
      <c r="G107" s="86">
        <v>320</v>
      </c>
      <c r="H107" s="84">
        <v>316</v>
      </c>
      <c r="I107" s="86">
        <v>318</v>
      </c>
      <c r="J107" s="84">
        <v>313</v>
      </c>
      <c r="K107" s="86">
        <v>315</v>
      </c>
      <c r="L107" s="110"/>
    </row>
    <row r="108" spans="1:12" s="8" customFormat="1" ht="37.5" customHeight="1" x14ac:dyDescent="0.15">
      <c r="A108" s="73" t="s">
        <v>95</v>
      </c>
      <c r="B108" s="74" t="s">
        <v>13</v>
      </c>
      <c r="C108" s="21">
        <v>322</v>
      </c>
      <c r="D108" s="22">
        <v>306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0"/>
    </row>
    <row r="109" spans="1:12" ht="21.75" customHeight="1" x14ac:dyDescent="0.15">
      <c r="A109" s="77" t="s">
        <v>55</v>
      </c>
      <c r="B109" s="76" t="s">
        <v>13</v>
      </c>
      <c r="C109" s="84">
        <v>42</v>
      </c>
      <c r="D109" s="85">
        <v>41</v>
      </c>
      <c r="E109" s="86">
        <v>43</v>
      </c>
      <c r="F109" s="84">
        <v>41</v>
      </c>
      <c r="G109" s="86">
        <v>42</v>
      </c>
      <c r="H109" s="84">
        <v>39</v>
      </c>
      <c r="I109" s="86">
        <v>41</v>
      </c>
      <c r="J109" s="84">
        <v>37</v>
      </c>
      <c r="K109" s="86">
        <v>40</v>
      </c>
      <c r="L109" s="110"/>
    </row>
    <row r="110" spans="1:12" s="8" customFormat="1" ht="37.5" customHeight="1" x14ac:dyDescent="0.15">
      <c r="A110" s="73" t="s">
        <v>95</v>
      </c>
      <c r="B110" s="74" t="s">
        <v>13</v>
      </c>
      <c r="C110" s="21">
        <v>40</v>
      </c>
      <c r="D110" s="22">
        <v>41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0"/>
    </row>
    <row r="111" spans="1:12" ht="23.25" customHeight="1" x14ac:dyDescent="0.15">
      <c r="A111" s="77" t="s">
        <v>56</v>
      </c>
      <c r="B111" s="76" t="s">
        <v>13</v>
      </c>
      <c r="C111" s="84">
        <v>60</v>
      </c>
      <c r="D111" s="85">
        <v>59</v>
      </c>
      <c r="E111" s="86">
        <v>57</v>
      </c>
      <c r="F111" s="84">
        <v>55</v>
      </c>
      <c r="G111" s="86">
        <v>56</v>
      </c>
      <c r="H111" s="84">
        <v>53</v>
      </c>
      <c r="I111" s="86">
        <v>55</v>
      </c>
      <c r="J111" s="84">
        <v>51</v>
      </c>
      <c r="K111" s="86">
        <v>54</v>
      </c>
      <c r="L111" s="110"/>
    </row>
    <row r="112" spans="1:12" s="8" customFormat="1" ht="37.5" customHeight="1" x14ac:dyDescent="0.15">
      <c r="A112" s="73" t="s">
        <v>95</v>
      </c>
      <c r="B112" s="74" t="s">
        <v>13</v>
      </c>
      <c r="C112" s="21">
        <v>33</v>
      </c>
      <c r="D112" s="22">
        <v>34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0"/>
    </row>
    <row r="113" spans="1:12" ht="23.25" customHeight="1" x14ac:dyDescent="0.15">
      <c r="A113" s="77" t="s">
        <v>57</v>
      </c>
      <c r="B113" s="76" t="s">
        <v>13</v>
      </c>
      <c r="C113" s="84">
        <v>72</v>
      </c>
      <c r="D113" s="85">
        <v>67</v>
      </c>
      <c r="E113" s="86">
        <v>64</v>
      </c>
      <c r="F113" s="84">
        <v>62</v>
      </c>
      <c r="G113" s="86">
        <v>63</v>
      </c>
      <c r="H113" s="84">
        <v>60</v>
      </c>
      <c r="I113" s="86">
        <v>62</v>
      </c>
      <c r="J113" s="84">
        <v>58</v>
      </c>
      <c r="K113" s="86">
        <v>61</v>
      </c>
      <c r="L113" s="110"/>
    </row>
    <row r="114" spans="1:12" s="8" customFormat="1" ht="37.5" customHeight="1" x14ac:dyDescent="0.15">
      <c r="A114" s="73" t="s">
        <v>95</v>
      </c>
      <c r="B114" s="74" t="s">
        <v>13</v>
      </c>
      <c r="C114" s="21">
        <v>31</v>
      </c>
      <c r="D114" s="22">
        <v>29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0"/>
    </row>
    <row r="115" spans="1:12" ht="30.75" customHeight="1" x14ac:dyDescent="0.15">
      <c r="A115" s="77" t="s">
        <v>58</v>
      </c>
      <c r="B115" s="76" t="s">
        <v>13</v>
      </c>
      <c r="C115" s="84">
        <v>1</v>
      </c>
      <c r="D115" s="85">
        <v>1</v>
      </c>
      <c r="E115" s="86">
        <v>1</v>
      </c>
      <c r="F115" s="84">
        <v>1</v>
      </c>
      <c r="G115" s="86">
        <v>1</v>
      </c>
      <c r="H115" s="84">
        <v>1</v>
      </c>
      <c r="I115" s="86">
        <v>1</v>
      </c>
      <c r="J115" s="84">
        <v>1</v>
      </c>
      <c r="K115" s="86">
        <v>1</v>
      </c>
      <c r="L115" s="110"/>
    </row>
    <row r="116" spans="1:12" s="8" customFormat="1" ht="37.5" customHeight="1" x14ac:dyDescent="0.15">
      <c r="A116" s="73" t="s">
        <v>95</v>
      </c>
      <c r="B116" s="74" t="s">
        <v>13</v>
      </c>
      <c r="C116" s="21">
        <v>1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0"/>
    </row>
    <row r="117" spans="1:12" ht="22.5" customHeight="1" x14ac:dyDescent="0.15">
      <c r="A117" s="77" t="s">
        <v>59</v>
      </c>
      <c r="B117" s="76" t="s">
        <v>13</v>
      </c>
      <c r="C117" s="84">
        <v>29</v>
      </c>
      <c r="D117" s="85">
        <v>29</v>
      </c>
      <c r="E117" s="86">
        <v>28</v>
      </c>
      <c r="F117" s="84">
        <v>26</v>
      </c>
      <c r="G117" s="86">
        <v>27</v>
      </c>
      <c r="H117" s="84">
        <v>25</v>
      </c>
      <c r="I117" s="86">
        <v>26</v>
      </c>
      <c r="J117" s="84">
        <v>24</v>
      </c>
      <c r="K117" s="86">
        <v>25</v>
      </c>
      <c r="L117" s="110"/>
    </row>
    <row r="118" spans="1:12" s="8" customFormat="1" ht="37.5" customHeight="1" x14ac:dyDescent="0.15">
      <c r="A118" s="73" t="s">
        <v>95</v>
      </c>
      <c r="B118" s="74" t="s">
        <v>13</v>
      </c>
      <c r="C118" s="21">
        <v>29</v>
      </c>
      <c r="D118" s="22">
        <v>28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0"/>
    </row>
    <row r="119" spans="1:12" ht="22.5" customHeight="1" x14ac:dyDescent="0.15">
      <c r="A119" s="77" t="s">
        <v>60</v>
      </c>
      <c r="B119" s="76" t="s">
        <v>13</v>
      </c>
      <c r="C119" s="84">
        <v>48</v>
      </c>
      <c r="D119" s="85">
        <v>46</v>
      </c>
      <c r="E119" s="86">
        <v>45</v>
      </c>
      <c r="F119" s="84">
        <v>43</v>
      </c>
      <c r="G119" s="86">
        <v>44</v>
      </c>
      <c r="H119" s="84">
        <v>41</v>
      </c>
      <c r="I119" s="86">
        <v>43</v>
      </c>
      <c r="J119" s="84">
        <v>39</v>
      </c>
      <c r="K119" s="86">
        <v>42</v>
      </c>
      <c r="L119" s="110"/>
    </row>
    <row r="120" spans="1:12" s="8" customFormat="1" ht="37.5" customHeight="1" x14ac:dyDescent="0.15">
      <c r="A120" s="73" t="s">
        <v>95</v>
      </c>
      <c r="B120" s="74" t="s">
        <v>13</v>
      </c>
      <c r="C120" s="21">
        <v>26</v>
      </c>
      <c r="D120" s="22">
        <v>16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0"/>
    </row>
    <row r="121" spans="1:12" ht="29.25" customHeight="1" x14ac:dyDescent="0.15">
      <c r="A121" s="77" t="s">
        <v>61</v>
      </c>
      <c r="B121" s="76" t="s">
        <v>13</v>
      </c>
      <c r="C121" s="84">
        <v>662</v>
      </c>
      <c r="D121" s="85">
        <v>666</v>
      </c>
      <c r="E121" s="86">
        <v>664</v>
      </c>
      <c r="F121" s="84">
        <v>662</v>
      </c>
      <c r="G121" s="86">
        <v>663</v>
      </c>
      <c r="H121" s="84">
        <v>657</v>
      </c>
      <c r="I121" s="86">
        <v>660</v>
      </c>
      <c r="J121" s="84">
        <v>649</v>
      </c>
      <c r="K121" s="86">
        <v>656</v>
      </c>
      <c r="L121" s="110"/>
    </row>
    <row r="122" spans="1:12" s="8" customFormat="1" ht="37.5" customHeight="1" x14ac:dyDescent="0.15">
      <c r="A122" s="73" t="s">
        <v>95</v>
      </c>
      <c r="B122" s="74" t="s">
        <v>13</v>
      </c>
      <c r="C122" s="21">
        <v>544</v>
      </c>
      <c r="D122" s="22">
        <v>532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0"/>
    </row>
    <row r="123" spans="1:12" ht="21.75" customHeight="1" x14ac:dyDescent="0.15">
      <c r="A123" s="77" t="s">
        <v>62</v>
      </c>
      <c r="B123" s="76" t="s">
        <v>13</v>
      </c>
      <c r="C123" s="84">
        <v>1002</v>
      </c>
      <c r="D123" s="85">
        <v>998</v>
      </c>
      <c r="E123" s="86">
        <v>994</v>
      </c>
      <c r="F123" s="84">
        <v>987</v>
      </c>
      <c r="G123" s="86">
        <v>990</v>
      </c>
      <c r="H123" s="84">
        <v>982</v>
      </c>
      <c r="I123" s="86">
        <v>986</v>
      </c>
      <c r="J123" s="84">
        <v>975</v>
      </c>
      <c r="K123" s="86">
        <v>982</v>
      </c>
      <c r="L123" s="110"/>
    </row>
    <row r="124" spans="1:12" s="8" customFormat="1" ht="37.5" customHeight="1" x14ac:dyDescent="0.15">
      <c r="A124" s="73" t="s">
        <v>95</v>
      </c>
      <c r="B124" s="74" t="s">
        <v>13</v>
      </c>
      <c r="C124" s="21">
        <v>783</v>
      </c>
      <c r="D124" s="22">
        <v>779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0"/>
    </row>
    <row r="125" spans="1:12" ht="21.75" customHeight="1" x14ac:dyDescent="0.15">
      <c r="A125" s="77" t="s">
        <v>63</v>
      </c>
      <c r="B125" s="76" t="s">
        <v>13</v>
      </c>
      <c r="C125" s="84">
        <v>799</v>
      </c>
      <c r="D125" s="85">
        <v>797</v>
      </c>
      <c r="E125" s="86">
        <v>792</v>
      </c>
      <c r="F125" s="84">
        <v>788</v>
      </c>
      <c r="G125" s="86">
        <v>790</v>
      </c>
      <c r="H125" s="84">
        <v>784</v>
      </c>
      <c r="I125" s="86">
        <v>787</v>
      </c>
      <c r="J125" s="84">
        <v>775</v>
      </c>
      <c r="K125" s="86">
        <v>784</v>
      </c>
      <c r="L125" s="110"/>
    </row>
    <row r="126" spans="1:12" s="8" customFormat="1" ht="37.5" customHeight="1" x14ac:dyDescent="0.15">
      <c r="A126" s="73" t="s">
        <v>95</v>
      </c>
      <c r="B126" s="74" t="s">
        <v>13</v>
      </c>
      <c r="C126" s="21">
        <v>686</v>
      </c>
      <c r="D126" s="22">
        <v>714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0"/>
    </row>
    <row r="127" spans="1:12" ht="21.75" customHeight="1" x14ac:dyDescent="0.15">
      <c r="A127" s="77" t="s">
        <v>64</v>
      </c>
      <c r="B127" s="76" t="s">
        <v>13</v>
      </c>
      <c r="C127" s="84">
        <v>122</v>
      </c>
      <c r="D127" s="85">
        <v>119</v>
      </c>
      <c r="E127" s="86">
        <v>115</v>
      </c>
      <c r="F127" s="84">
        <v>112</v>
      </c>
      <c r="G127" s="86">
        <v>113</v>
      </c>
      <c r="H127" s="84">
        <v>110</v>
      </c>
      <c r="I127" s="86">
        <v>111</v>
      </c>
      <c r="J127" s="84">
        <v>107</v>
      </c>
      <c r="K127" s="86">
        <v>109</v>
      </c>
      <c r="L127" s="110"/>
    </row>
    <row r="128" spans="1:12" s="8" customFormat="1" ht="37.5" customHeight="1" x14ac:dyDescent="0.15">
      <c r="A128" s="73" t="s">
        <v>95</v>
      </c>
      <c r="B128" s="74" t="s">
        <v>13</v>
      </c>
      <c r="C128" s="21">
        <v>61</v>
      </c>
      <c r="D128" s="22">
        <v>59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0"/>
    </row>
    <row r="129" spans="1:12" ht="21" customHeight="1" x14ac:dyDescent="0.15">
      <c r="A129" s="77" t="s">
        <v>65</v>
      </c>
      <c r="B129" s="76" t="s">
        <v>13</v>
      </c>
      <c r="C129" s="84">
        <v>242</v>
      </c>
      <c r="D129" s="85">
        <v>280</v>
      </c>
      <c r="E129" s="86">
        <v>284</v>
      </c>
      <c r="F129" s="84">
        <v>289</v>
      </c>
      <c r="G129" s="86">
        <v>290</v>
      </c>
      <c r="H129" s="84">
        <v>301</v>
      </c>
      <c r="I129" s="86">
        <v>303</v>
      </c>
      <c r="J129" s="84">
        <v>305</v>
      </c>
      <c r="K129" s="86">
        <v>309</v>
      </c>
      <c r="L129" s="110"/>
    </row>
    <row r="130" spans="1:12" s="8" customFormat="1" ht="37.5" customHeight="1" x14ac:dyDescent="0.15">
      <c r="A130" s="79" t="s">
        <v>95</v>
      </c>
      <c r="B130" s="80" t="s">
        <v>13</v>
      </c>
      <c r="C130" s="38">
        <v>1</v>
      </c>
      <c r="D130" s="39">
        <v>1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1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50" priority="2655" stopIfTrue="1" operator="greaterThan">
      <formula>$C$121+$C$123+$C$125+$C$127</formula>
    </cfRule>
  </conditionalFormatting>
  <conditionalFormatting sqref="C89">
    <cfRule type="cellIs" dxfId="349" priority="1166" stopIfTrue="1" operator="lessThan">
      <formula>$C$90</formula>
    </cfRule>
  </conditionalFormatting>
  <conditionalFormatting sqref="C95">
    <cfRule type="cellIs" dxfId="348" priority="1162" stopIfTrue="1" operator="lessThan">
      <formula>$C$96</formula>
    </cfRule>
  </conditionalFormatting>
  <conditionalFormatting sqref="C97">
    <cfRule type="cellIs" dxfId="347" priority="1160" stopIfTrue="1" operator="lessThan">
      <formula>$C$98</formula>
    </cfRule>
  </conditionalFormatting>
  <conditionalFormatting sqref="C99">
    <cfRule type="cellIs" dxfId="346" priority="1158" stopIfTrue="1" operator="lessThan">
      <formula>$C$100</formula>
    </cfRule>
  </conditionalFormatting>
  <conditionalFormatting sqref="C101">
    <cfRule type="cellIs" dxfId="345" priority="1156" stopIfTrue="1" operator="lessThan">
      <formula>$C$102</formula>
    </cfRule>
  </conditionalFormatting>
  <conditionalFormatting sqref="C103">
    <cfRule type="cellIs" dxfId="344" priority="1154" stopIfTrue="1" operator="lessThan">
      <formula>$C$104</formula>
    </cfRule>
  </conditionalFormatting>
  <conditionalFormatting sqref="C105">
    <cfRule type="cellIs" dxfId="343" priority="1152" stopIfTrue="1" operator="lessThan">
      <formula>$C$106</formula>
    </cfRule>
  </conditionalFormatting>
  <conditionalFormatting sqref="C107">
    <cfRule type="cellIs" dxfId="342" priority="1150" stopIfTrue="1" operator="lessThan">
      <formula>$C$108</formula>
    </cfRule>
  </conditionalFormatting>
  <conditionalFormatting sqref="C109">
    <cfRule type="cellIs" dxfId="341" priority="1148" stopIfTrue="1" operator="lessThan">
      <formula>$C$110</formula>
    </cfRule>
  </conditionalFormatting>
  <conditionalFormatting sqref="C111">
    <cfRule type="cellIs" dxfId="340" priority="1146" stopIfTrue="1" operator="lessThan">
      <formula>$C$112</formula>
    </cfRule>
  </conditionalFormatting>
  <conditionalFormatting sqref="C113">
    <cfRule type="cellIs" dxfId="339" priority="1144" stopIfTrue="1" operator="lessThan">
      <formula>$C$114</formula>
    </cfRule>
  </conditionalFormatting>
  <conditionalFormatting sqref="C115">
    <cfRule type="cellIs" dxfId="338" priority="1142" stopIfTrue="1" operator="lessThan">
      <formula>$C$116</formula>
    </cfRule>
  </conditionalFormatting>
  <conditionalFormatting sqref="C117">
    <cfRule type="cellIs" dxfId="337" priority="1140" stopIfTrue="1" operator="lessThan">
      <formula>$C$118</formula>
    </cfRule>
  </conditionalFormatting>
  <conditionalFormatting sqref="C119">
    <cfRule type="cellIs" dxfId="336" priority="1138" stopIfTrue="1" operator="lessThan">
      <formula>$C$120</formula>
    </cfRule>
  </conditionalFormatting>
  <conditionalFormatting sqref="C121">
    <cfRule type="cellIs" dxfId="335" priority="1136" stopIfTrue="1" operator="lessThan">
      <formula>$C$122</formula>
    </cfRule>
  </conditionalFormatting>
  <conditionalFormatting sqref="C123">
    <cfRule type="cellIs" dxfId="334" priority="1134" stopIfTrue="1" operator="lessThan">
      <formula>$C$124</formula>
    </cfRule>
  </conditionalFormatting>
  <conditionalFormatting sqref="C125">
    <cfRule type="cellIs" dxfId="333" priority="1132" stopIfTrue="1" operator="lessThan">
      <formula>$C$126</formula>
    </cfRule>
  </conditionalFormatting>
  <conditionalFormatting sqref="C127">
    <cfRule type="cellIs" dxfId="332" priority="1130" stopIfTrue="1" operator="lessThan">
      <formula>$C$128</formula>
    </cfRule>
  </conditionalFormatting>
  <conditionalFormatting sqref="C129">
    <cfRule type="cellIs" dxfId="331" priority="1128" stopIfTrue="1" operator="lessThan">
      <formula>$C$130</formula>
    </cfRule>
  </conditionalFormatting>
  <conditionalFormatting sqref="D85">
    <cfRule type="cellIs" dxfId="330" priority="2656" stopIfTrue="1" operator="greaterThan">
      <formula>$D$121+$D$123+$D$125+$D$127</formula>
    </cfRule>
  </conditionalFormatting>
  <conditionalFormatting sqref="D89">
    <cfRule type="cellIs" dxfId="329" priority="1165" stopIfTrue="1" operator="lessThan">
      <formula>$D$90</formula>
    </cfRule>
  </conditionalFormatting>
  <conditionalFormatting sqref="D95">
    <cfRule type="cellIs" dxfId="328" priority="1161" stopIfTrue="1" operator="lessThan">
      <formula>$D$96</formula>
    </cfRule>
  </conditionalFormatting>
  <conditionalFormatting sqref="D97">
    <cfRule type="cellIs" dxfId="327" priority="1159" stopIfTrue="1" operator="lessThan">
      <formula>$D$98</formula>
    </cfRule>
  </conditionalFormatting>
  <conditionalFormatting sqref="D99">
    <cfRule type="cellIs" dxfId="326" priority="1157" stopIfTrue="1" operator="lessThan">
      <formula>$D$100</formula>
    </cfRule>
  </conditionalFormatting>
  <conditionalFormatting sqref="D101">
    <cfRule type="cellIs" dxfId="325" priority="1155" stopIfTrue="1" operator="lessThan">
      <formula>$D$102</formula>
    </cfRule>
  </conditionalFormatting>
  <conditionalFormatting sqref="D103">
    <cfRule type="cellIs" dxfId="324" priority="1153" stopIfTrue="1" operator="lessThan">
      <formula>$D$104</formula>
    </cfRule>
  </conditionalFormatting>
  <conditionalFormatting sqref="D105">
    <cfRule type="cellIs" dxfId="323" priority="1151" stopIfTrue="1" operator="lessThan">
      <formula>$D$106</formula>
    </cfRule>
  </conditionalFormatting>
  <conditionalFormatting sqref="D107">
    <cfRule type="cellIs" dxfId="322" priority="1149" stopIfTrue="1" operator="lessThan">
      <formula>$D$108</formula>
    </cfRule>
  </conditionalFormatting>
  <conditionalFormatting sqref="D109">
    <cfRule type="cellIs" dxfId="321" priority="1147" stopIfTrue="1" operator="lessThan">
      <formula>$D$110</formula>
    </cfRule>
  </conditionalFormatting>
  <conditionalFormatting sqref="D111">
    <cfRule type="cellIs" dxfId="320" priority="1145" stopIfTrue="1" operator="lessThan">
      <formula>$D$112</formula>
    </cfRule>
  </conditionalFormatting>
  <conditionalFormatting sqref="D113">
    <cfRule type="cellIs" dxfId="319" priority="1143" stopIfTrue="1" operator="lessThan">
      <formula>$D$114</formula>
    </cfRule>
  </conditionalFormatting>
  <conditionalFormatting sqref="D115">
    <cfRule type="cellIs" dxfId="318" priority="1141" stopIfTrue="1" operator="lessThan">
      <formula>$D$116</formula>
    </cfRule>
  </conditionalFormatting>
  <conditionalFormatting sqref="D117">
    <cfRule type="cellIs" dxfId="317" priority="1139" stopIfTrue="1" operator="lessThan">
      <formula>$D$118</formula>
    </cfRule>
  </conditionalFormatting>
  <conditionalFormatting sqref="D119">
    <cfRule type="cellIs" dxfId="316" priority="1137" stopIfTrue="1" operator="lessThan">
      <formula>$D$120</formula>
    </cfRule>
  </conditionalFormatting>
  <conditionalFormatting sqref="D121">
    <cfRule type="cellIs" dxfId="315" priority="1135" stopIfTrue="1" operator="lessThan">
      <formula>$D$122</formula>
    </cfRule>
  </conditionalFormatting>
  <conditionalFormatting sqref="D123">
    <cfRule type="cellIs" dxfId="314" priority="1133" stopIfTrue="1" operator="lessThan">
      <formula>$D$124</formula>
    </cfRule>
  </conditionalFormatting>
  <conditionalFormatting sqref="D125">
    <cfRule type="cellIs" dxfId="313" priority="1131" stopIfTrue="1" operator="lessThan">
      <formula>$D$126</formula>
    </cfRule>
  </conditionalFormatting>
  <conditionalFormatting sqref="D127">
    <cfRule type="cellIs" dxfId="312" priority="1129" stopIfTrue="1" operator="lessThan">
      <formula>$D$128</formula>
    </cfRule>
  </conditionalFormatting>
  <conditionalFormatting sqref="D129">
    <cfRule type="cellIs" dxfId="311" priority="1127" stopIfTrue="1" operator="lessThan">
      <formula>$D$130</formula>
    </cfRule>
  </conditionalFormatting>
  <conditionalFormatting sqref="E85">
    <cfRule type="cellIs" dxfId="310" priority="2657" stopIfTrue="1" operator="greaterThan">
      <formula>$E$121+$E$123+$E$125+$E$127</formula>
    </cfRule>
  </conditionalFormatting>
  <conditionalFormatting sqref="F85">
    <cfRule type="cellIs" dxfId="309" priority="2658" stopIfTrue="1" operator="greaterThan">
      <formula>$F$121+$F$123+$F$125+$F$127</formula>
    </cfRule>
  </conditionalFormatting>
  <conditionalFormatting sqref="G7">
    <cfRule type="cellIs" dxfId="308" priority="2144" stopIfTrue="1" operator="lessThan">
      <formula>$F$7</formula>
    </cfRule>
  </conditionalFormatting>
  <conditionalFormatting sqref="G9">
    <cfRule type="cellIs" dxfId="307" priority="2142" stopIfTrue="1" operator="lessThan">
      <formula>$F$9</formula>
    </cfRule>
  </conditionalFormatting>
  <conditionalFormatting sqref="G10">
    <cfRule type="cellIs" dxfId="306" priority="2141" stopIfTrue="1" operator="lessThan">
      <formula>$F$10</formula>
    </cfRule>
  </conditionalFormatting>
  <conditionalFormatting sqref="G11">
    <cfRule type="cellIs" dxfId="305" priority="2140" stopIfTrue="1" operator="greaterThan">
      <formula>$F$11</formula>
    </cfRule>
  </conditionalFormatting>
  <conditionalFormatting sqref="G12">
    <cfRule type="cellIs" dxfId="304" priority="2127" stopIfTrue="1" operator="lessThan">
      <formula>$F$12</formula>
    </cfRule>
  </conditionalFormatting>
  <conditionalFormatting sqref="G14">
    <cfRule type="cellIs" dxfId="303" priority="2126" stopIfTrue="1" operator="lessThan">
      <formula>$F$14</formula>
    </cfRule>
  </conditionalFormatting>
  <conditionalFormatting sqref="G15">
    <cfRule type="cellIs" dxfId="302" priority="2125" stopIfTrue="1" operator="lessThan">
      <formula>$F$15</formula>
    </cfRule>
  </conditionalFormatting>
  <conditionalFormatting sqref="G16">
    <cfRule type="cellIs" dxfId="301" priority="2124" stopIfTrue="1" operator="lessThan">
      <formula>$F$16</formula>
    </cfRule>
  </conditionalFormatting>
  <conditionalFormatting sqref="G17">
    <cfRule type="cellIs" dxfId="300" priority="2123" stopIfTrue="1" operator="lessThan">
      <formula>$F$17</formula>
    </cfRule>
  </conditionalFormatting>
  <conditionalFormatting sqref="G18">
    <cfRule type="cellIs" dxfId="299" priority="2122" stopIfTrue="1" operator="lessThan">
      <formula>$F$18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2024-07-31T08:56:46Z</cp:lastPrinted>
  <dcterms:created xsi:type="dcterms:W3CDTF">2024-05-03T13:19:55Z</dcterms:created>
  <dcterms:modified xsi:type="dcterms:W3CDTF">2024-07-31T08:56:51Z</dcterms:modified>
</cp:coreProperties>
</file>